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412"/>
  <workbookPr autoCompressPictures="0"/>
  <bookViews>
    <workbookView xWindow="120" yWindow="20" windowWidth="15200" windowHeight="7680" activeTab="3"/>
  </bookViews>
  <sheets>
    <sheet name="Comp&amp;F-ball" sheetId="2" r:id="rId1"/>
    <sheet name="F-ball &amp; B-ball" sheetId="3" r:id="rId2"/>
    <sheet name="F-ball Only" sheetId="4" r:id="rId3"/>
    <sheet name="B-ball Only" sheetId="5" r:id="rId4"/>
    <sheet name="CompFball &amp; Bball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" l="1"/>
  <c r="B29" i="3"/>
  <c r="B22" i="3"/>
  <c r="B39" i="3"/>
  <c r="B13" i="5"/>
  <c r="B19" i="5"/>
  <c r="B28" i="5"/>
  <c r="B29" i="6"/>
  <c r="B21" i="6"/>
  <c r="B16" i="6"/>
  <c r="B40" i="6"/>
  <c r="B21" i="4"/>
  <c r="B16" i="4"/>
  <c r="B13" i="4"/>
  <c r="B26" i="4"/>
  <c r="B17" i="2"/>
  <c r="B23" i="2"/>
  <c r="B13" i="2"/>
  <c r="B28" i="2"/>
</calcChain>
</file>

<file path=xl/sharedStrings.xml><?xml version="1.0" encoding="utf-8"?>
<sst xmlns="http://schemas.openxmlformats.org/spreadsheetml/2006/main" count="394" uniqueCount="116">
  <si>
    <t>Team Meals</t>
  </si>
  <si>
    <t>Item</t>
  </si>
  <si>
    <t>Cost</t>
  </si>
  <si>
    <t>Shoes</t>
  </si>
  <si>
    <t>Warm Up</t>
  </si>
  <si>
    <t>Cheer Bag</t>
  </si>
  <si>
    <t>Camp</t>
  </si>
  <si>
    <t>Players Fee</t>
  </si>
  <si>
    <t xml:space="preserve">Volunteer Fee </t>
  </si>
  <si>
    <t>Required</t>
  </si>
  <si>
    <t>Information</t>
  </si>
  <si>
    <t>Due Date</t>
  </si>
  <si>
    <t xml:space="preserve">Chattahoochee Competition/Football Cheer Fees </t>
  </si>
  <si>
    <t>1st Installment</t>
  </si>
  <si>
    <t>2nd Installment</t>
  </si>
  <si>
    <t xml:space="preserve">Applied to next year’s account or refunded if cheerleader is a senior and volunteering obligation is fulfilled.  </t>
  </si>
  <si>
    <r>
      <t xml:space="preserve">Warm-Up is </t>
    </r>
    <r>
      <rPr>
        <b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 for all new cheerleaders only.</t>
    </r>
  </si>
  <si>
    <r>
      <t xml:space="preserve">Cheer Bag is </t>
    </r>
    <r>
      <rPr>
        <b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 for all new cheerleaders only.</t>
    </r>
  </si>
  <si>
    <t>3 Practice T-shirts</t>
  </si>
  <si>
    <t>Magazine Fundraiser</t>
  </si>
  <si>
    <t xml:space="preserve">Car Wash Coupons </t>
  </si>
  <si>
    <t>Booster Membership Credit</t>
  </si>
  <si>
    <t>Purchased</t>
  </si>
  <si>
    <t>Installment TOTAL</t>
  </si>
  <si>
    <t>Uniform Fee</t>
  </si>
  <si>
    <t>3rd Installment</t>
  </si>
  <si>
    <t>Sponsorship Credits</t>
  </si>
  <si>
    <t xml:space="preserve">Cheer TOTAL </t>
  </si>
  <si>
    <t>Check Written To</t>
  </si>
  <si>
    <t>CHS Fball Cheer</t>
  </si>
  <si>
    <t xml:space="preserve"> </t>
  </si>
  <si>
    <t xml:space="preserve">Includes Choreography, Music, Camp Activities, and Sideline Camp. </t>
  </si>
  <si>
    <t>Covers: community coach, buses, banquet, banners, homecoming activities, team bonding,mat, etc</t>
  </si>
  <si>
    <t>Size</t>
  </si>
  <si>
    <t>-----------</t>
  </si>
  <si>
    <t xml:space="preserve"> Written To</t>
  </si>
  <si>
    <t>Fball Cheer</t>
  </si>
  <si>
    <t>Bball Cheer</t>
  </si>
  <si>
    <t>CHS  Fball Cheer</t>
  </si>
  <si>
    <t>CHS bball Cheer</t>
  </si>
  <si>
    <t>Mandatory Magazine Sales fundraiser may be applied towards bill. 40% of magazines sales credited to bill.</t>
  </si>
  <si>
    <t xml:space="preserve"> Chattahoochee Basketball Cheer Fees </t>
  </si>
  <si>
    <t xml:space="preserve">Sign Credits </t>
  </si>
  <si>
    <t>Shoes*</t>
  </si>
  <si>
    <t>Warm Up*</t>
  </si>
  <si>
    <t>Cheer Bag*</t>
  </si>
  <si>
    <t xml:space="preserve">Cheerleaders are fed on game days. </t>
  </si>
  <si>
    <t>Covers:  buses, banquet, banners, homecoming activities, team bonding,mat, comp costs, region expenses, hotel costs, etc</t>
  </si>
  <si>
    <t xml:space="preserve">Chattahoochee Football Sideline Only Cheer Fees </t>
  </si>
  <si>
    <r>
      <t xml:space="preserve">Applied to next year’s account or refunded if cheerleader is a senior and volunteering obligation is fulfilled. </t>
    </r>
    <r>
      <rPr>
        <b/>
        <sz val="10"/>
        <color theme="1"/>
        <rFont val="Calibri"/>
        <family val="2"/>
        <scheme val="minor"/>
      </rPr>
      <t xml:space="preserve">This is split 50/50 between Fball and Bball. </t>
    </r>
  </si>
  <si>
    <r>
      <t xml:space="preserve">Covers:  buses, banquet, banners, homecoming activities, team bonding,mat, comp costs, region expenses, hotel costs, etc. </t>
    </r>
    <r>
      <rPr>
        <b/>
        <sz val="10"/>
        <color theme="1"/>
        <rFont val="Calibri"/>
        <family val="2"/>
        <scheme val="minor"/>
      </rPr>
      <t xml:space="preserve">This is split 50/50 between Fball and Bball. </t>
    </r>
  </si>
  <si>
    <t xml:space="preserve">Covers rental (not for purchase) of multiple uniforms and poms. </t>
  </si>
  <si>
    <t>Booster Membership Cost: Super Cougar$450  Top Cat $250                                 Join Super Cougar $350 Credit;  Join Top Cat $150 credit.                                     Credit applied towards player fee. Must designate ALL of Booster Membership to Cheer Squad.  Must sign up before 8/13/2014</t>
  </si>
  <si>
    <t>Booster Membership Cost: Super Cougar$450  Top Cat $250                                 Join Super Cougar $350 Credit;  Join Top Cat $150 credit.                                     Credit applied towards player fee. Must designate 50% to Fball Cheer and 50% to bball cheer of Booster Membership to Cheer Squad.  Must sign up before 8/13/2014</t>
  </si>
  <si>
    <t>Bloomers</t>
  </si>
  <si>
    <t xml:space="preserve">Required </t>
  </si>
  <si>
    <t>Sweatshirt</t>
  </si>
  <si>
    <t>Basketball Program Ad Sales</t>
  </si>
  <si>
    <t>50% of all ad sales returns to the Cheer's personal account.</t>
  </si>
  <si>
    <t>Fball</t>
  </si>
  <si>
    <t>Bball</t>
  </si>
  <si>
    <t xml:space="preserve">Sign Sales </t>
  </si>
  <si>
    <t xml:space="preserve">Bows (2) </t>
  </si>
  <si>
    <t xml:space="preserve">Pink out set </t>
  </si>
  <si>
    <t>Black Out Set</t>
  </si>
  <si>
    <t>Pink Out Set</t>
  </si>
  <si>
    <t>Bball Socks</t>
  </si>
  <si>
    <t>Fball Bow</t>
  </si>
  <si>
    <t>Bball Bow</t>
  </si>
  <si>
    <t>Fball total: $322  Bball total: $65</t>
  </si>
  <si>
    <r>
      <t xml:space="preserve">Covers rental (not for purchase) of multiple uniforms and poms.  </t>
    </r>
    <r>
      <rPr>
        <b/>
        <sz val="10"/>
        <color theme="1"/>
        <rFont val="Calibri"/>
        <family val="2"/>
        <scheme val="minor"/>
      </rPr>
      <t xml:space="preserve">This is split 50/50 between Fball and Bball. </t>
    </r>
  </si>
  <si>
    <t>Cheerleaders are fed on game days-Football only. Parents are responsible for BBall meals</t>
  </si>
  <si>
    <t>CHS Fball</t>
  </si>
  <si>
    <r>
      <t xml:space="preserve">Required </t>
    </r>
    <r>
      <rPr>
        <u/>
        <sz val="11"/>
        <color theme="1"/>
        <rFont val="Calibri"/>
        <family val="2"/>
        <scheme val="minor"/>
      </rPr>
      <t>Varisty Only</t>
    </r>
    <r>
      <rPr>
        <sz val="11"/>
        <color theme="1"/>
        <rFont val="Calibri"/>
        <family val="2"/>
        <scheme val="minor"/>
      </rPr>
      <t xml:space="preserve"> </t>
    </r>
  </si>
  <si>
    <t>Bow</t>
  </si>
  <si>
    <r>
      <t xml:space="preserve">Bloomers are </t>
    </r>
    <r>
      <rPr>
        <b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 for all new cheerleaders only.</t>
    </r>
  </si>
  <si>
    <t>Poms</t>
  </si>
  <si>
    <t>Bball Socks (2pairs)</t>
  </si>
  <si>
    <t xml:space="preserve">CHS </t>
  </si>
  <si>
    <t>CHS</t>
  </si>
  <si>
    <t>Gym Fees</t>
  </si>
  <si>
    <t>GA Elite</t>
  </si>
  <si>
    <t>Competetion Fee</t>
  </si>
  <si>
    <t xml:space="preserve">Supplements the players fee. </t>
  </si>
  <si>
    <r>
      <rPr>
        <u/>
        <sz val="10"/>
        <color theme="1"/>
        <rFont val="Calibri"/>
        <family val="2"/>
        <scheme val="minor"/>
      </rPr>
      <t>Sideline</t>
    </r>
    <r>
      <rPr>
        <sz val="10"/>
        <color theme="1"/>
        <rFont val="Calibri"/>
        <family val="2"/>
        <scheme val="minor"/>
      </rPr>
      <t xml:space="preserve"> shoes are </t>
    </r>
    <r>
      <rPr>
        <b/>
        <sz val="10"/>
        <color theme="1"/>
        <rFont val="Calibri"/>
        <family val="2"/>
        <scheme val="minor"/>
      </rPr>
      <t>optional</t>
    </r>
    <r>
      <rPr>
        <sz val="10"/>
        <color theme="1"/>
        <rFont val="Calibri"/>
        <family val="2"/>
        <scheme val="minor"/>
      </rPr>
      <t>, however you need a pair for sideline only. Comp girls need a different pair for competitions only; purchased on your own.</t>
    </r>
  </si>
  <si>
    <t>CHS Bball</t>
  </si>
  <si>
    <t>Fball total: $50  Bball total: $230</t>
  </si>
  <si>
    <t xml:space="preserve">This is split 50/50 between Fball and Bball. </t>
  </si>
  <si>
    <t>CHS Fball/ CHS Bball</t>
  </si>
  <si>
    <t xml:space="preserve">Fball total: $85  Bball total: $25 CHS total: $250 </t>
  </si>
  <si>
    <t>Chattahoochee Freshman Football and Basketball Cheer Fees</t>
  </si>
  <si>
    <t>Players Fee Supplement</t>
  </si>
  <si>
    <t>Fball Bows</t>
  </si>
  <si>
    <t xml:space="preserve"> CHS Bball</t>
  </si>
  <si>
    <t>Competition Fee</t>
  </si>
  <si>
    <t xml:space="preserve">For Bball Cheer </t>
  </si>
  <si>
    <t>For Bball Cheer</t>
  </si>
  <si>
    <t xml:space="preserve">Covers rental (not for purchase) of uniforms and poms. </t>
  </si>
  <si>
    <t>Fball total: $330  Bball total: $74</t>
  </si>
  <si>
    <t>Bball Fee Supplement</t>
  </si>
  <si>
    <t xml:space="preserve">CHS Fball </t>
  </si>
  <si>
    <r>
      <rPr>
        <u/>
        <sz val="10"/>
        <rFont val="Calibri"/>
        <family val="2"/>
        <scheme val="minor"/>
      </rPr>
      <t>Sideline</t>
    </r>
    <r>
      <rPr>
        <sz val="10"/>
        <rFont val="Calibri"/>
        <family val="2"/>
        <scheme val="minor"/>
      </rPr>
      <t xml:space="preserve"> shoes are </t>
    </r>
    <r>
      <rPr>
        <b/>
        <sz val="10"/>
        <rFont val="Calibri"/>
        <family val="2"/>
        <scheme val="minor"/>
      </rPr>
      <t>optional</t>
    </r>
    <r>
      <rPr>
        <sz val="10"/>
        <rFont val="Calibri"/>
        <family val="2"/>
        <scheme val="minor"/>
      </rPr>
      <t>, however you need a pair for sideline only. Comp girls will need to use a different pair for competitions only; purchased on your own.</t>
    </r>
  </si>
  <si>
    <r>
      <t xml:space="preserve">Warm-Up is </t>
    </r>
    <r>
      <rPr>
        <b/>
        <sz val="10"/>
        <rFont val="Calibri"/>
        <family val="2"/>
        <scheme val="minor"/>
      </rPr>
      <t>required</t>
    </r>
    <r>
      <rPr>
        <sz val="10"/>
        <rFont val="Calibri"/>
        <family val="2"/>
        <scheme val="minor"/>
      </rPr>
      <t xml:space="preserve"> for all new cheerleaders only.</t>
    </r>
  </si>
  <si>
    <r>
      <t xml:space="preserve">Cheer Bag is </t>
    </r>
    <r>
      <rPr>
        <b/>
        <sz val="10"/>
        <rFont val="Calibri"/>
        <family val="2"/>
        <scheme val="minor"/>
      </rPr>
      <t>required</t>
    </r>
    <r>
      <rPr>
        <sz val="10"/>
        <rFont val="Calibri"/>
        <family val="2"/>
        <scheme val="minor"/>
      </rPr>
      <t xml:space="preserve"> for all new cheerleaders only.</t>
    </r>
  </si>
  <si>
    <r>
      <t xml:space="preserve">Required </t>
    </r>
    <r>
      <rPr>
        <u/>
        <sz val="10"/>
        <rFont val="Calibri"/>
        <family val="2"/>
        <scheme val="minor"/>
      </rPr>
      <t xml:space="preserve">Varisty Only </t>
    </r>
  </si>
  <si>
    <t>Chattahoochee Competition/Football and Basketball Cheer Fees</t>
  </si>
  <si>
    <t xml:space="preserve">CHS bball </t>
  </si>
  <si>
    <t xml:space="preserve">Includes Choreography, Music, Camp Activities. </t>
  </si>
  <si>
    <t>Parent Coffee</t>
  </si>
  <si>
    <t>----------</t>
  </si>
  <si>
    <t>Bball Camp</t>
  </si>
  <si>
    <t>Oct</t>
  </si>
  <si>
    <t>2ndInstallment</t>
  </si>
  <si>
    <t>Competition Camp</t>
  </si>
  <si>
    <t>Fball total: $300  Bball total: $50</t>
  </si>
  <si>
    <t xml:space="preserve">Fball total: $110  Bball total: $25 CHS total: $250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</si>
</sst>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6">
    <xf numFmtId="0" fontId="0" fillId="0" borderId="0" xfId="0"/>
    <xf numFmtId="164" fontId="0" fillId="0" borderId="0" xfId="0" applyNumberFormat="1"/>
    <xf numFmtId="0" fontId="0" fillId="0" borderId="4" xfId="0" applyBorder="1"/>
    <xf numFmtId="164" fontId="0" fillId="0" borderId="4" xfId="0" applyNumberFormat="1" applyBorder="1"/>
    <xf numFmtId="0" fontId="0" fillId="0" borderId="13" xfId="0" applyBorder="1"/>
    <xf numFmtId="0" fontId="1" fillId="0" borderId="15" xfId="0" applyFont="1" applyBorder="1" applyAlignment="1">
      <alignment horizontal="right"/>
    </xf>
    <xf numFmtId="164" fontId="1" fillId="0" borderId="16" xfId="0" applyNumberFormat="1" applyFont="1" applyBorder="1" applyAlignment="1"/>
    <xf numFmtId="0" fontId="1" fillId="0" borderId="18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 wrapText="1"/>
    </xf>
    <xf numFmtId="0" fontId="1" fillId="0" borderId="19" xfId="0" applyFont="1" applyBorder="1"/>
    <xf numFmtId="0" fontId="0" fillId="0" borderId="0" xfId="0" applyBorder="1"/>
    <xf numFmtId="164" fontId="1" fillId="0" borderId="0" xfId="0" applyNumberFormat="1" applyFon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29" xfId="0" applyNumberFormat="1" applyBorder="1"/>
    <xf numFmtId="164" fontId="1" fillId="0" borderId="26" xfId="0" applyNumberFormat="1" applyFont="1" applyBorder="1" applyAlignment="1"/>
    <xf numFmtId="164" fontId="1" fillId="0" borderId="28" xfId="0" applyNumberFormat="1" applyFont="1" applyBorder="1" applyAlignment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wrapText="1"/>
    </xf>
    <xf numFmtId="164" fontId="0" fillId="0" borderId="4" xfId="0" quotePrefix="1" applyNumberFormat="1" applyBorder="1" applyAlignment="1">
      <alignment vertical="center"/>
    </xf>
    <xf numFmtId="0" fontId="0" fillId="0" borderId="14" xfId="0" applyBorder="1" applyAlignment="1">
      <alignment wrapText="1"/>
    </xf>
    <xf numFmtId="0" fontId="1" fillId="0" borderId="18" xfId="0" applyFont="1" applyBorder="1" applyAlignment="1">
      <alignment horizontal="right"/>
    </xf>
    <xf numFmtId="164" fontId="0" fillId="0" borderId="29" xfId="0" quotePrefix="1" applyNumberFormat="1" applyBorder="1" applyAlignment="1">
      <alignment vertical="center"/>
    </xf>
    <xf numFmtId="0" fontId="0" fillId="0" borderId="30" xfId="0" applyBorder="1"/>
    <xf numFmtId="164" fontId="0" fillId="0" borderId="9" xfId="0" quotePrefix="1" applyNumberFormat="1" applyBorder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7" xfId="0" applyBorder="1" applyAlignment="1">
      <alignment wrapText="1"/>
    </xf>
    <xf numFmtId="0" fontId="4" fillId="0" borderId="32" xfId="0" applyFont="1" applyBorder="1" applyAlignment="1">
      <alignment wrapText="1"/>
    </xf>
    <xf numFmtId="164" fontId="0" fillId="0" borderId="33" xfId="0" applyNumberFormat="1" applyBorder="1"/>
    <xf numFmtId="164" fontId="0" fillId="0" borderId="33" xfId="0" quotePrefix="1" applyNumberFormat="1" applyBorder="1" applyAlignment="1">
      <alignment vertical="center"/>
    </xf>
    <xf numFmtId="0" fontId="0" fillId="0" borderId="33" xfId="0" applyBorder="1"/>
    <xf numFmtId="0" fontId="0" fillId="0" borderId="35" xfId="0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4" fontId="0" fillId="0" borderId="16" xfId="0" applyNumberFormat="1" applyBorder="1"/>
    <xf numFmtId="164" fontId="0" fillId="0" borderId="16" xfId="0" quotePrefix="1" applyNumberFormat="1" applyBorder="1" applyAlignment="1">
      <alignment vertical="center"/>
    </xf>
    <xf numFmtId="0" fontId="0" fillId="0" borderId="16" xfId="0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164" fontId="1" fillId="0" borderId="16" xfId="0" applyNumberFormat="1" applyFont="1" applyBorder="1"/>
    <xf numFmtId="164" fontId="1" fillId="0" borderId="37" xfId="0" applyNumberFormat="1" applyFont="1" applyBorder="1"/>
    <xf numFmtId="0" fontId="0" fillId="0" borderId="37" xfId="0" applyBorder="1"/>
    <xf numFmtId="0" fontId="0" fillId="0" borderId="38" xfId="0" applyBorder="1" applyAlignment="1">
      <alignment wrapText="1"/>
    </xf>
    <xf numFmtId="0" fontId="0" fillId="0" borderId="18" xfId="0" applyBorder="1"/>
    <xf numFmtId="164" fontId="1" fillId="0" borderId="2" xfId="0" applyNumberFormat="1" applyFont="1" applyBorder="1" applyAlignment="1"/>
    <xf numFmtId="164" fontId="0" fillId="0" borderId="19" xfId="0" quotePrefix="1" applyNumberFormat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/>
    <xf numFmtId="0" fontId="0" fillId="0" borderId="38" xfId="0" applyBorder="1"/>
    <xf numFmtId="0" fontId="0" fillId="0" borderId="16" xfId="0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4" xfId="0" quotePrefix="1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7" xfId="0" applyBorder="1" applyAlignment="1"/>
    <xf numFmtId="0" fontId="1" fillId="0" borderId="3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3" xfId="0" applyFont="1" applyBorder="1"/>
    <xf numFmtId="0" fontId="1" fillId="0" borderId="0" xfId="0" applyFont="1" applyBorder="1" applyAlignment="1">
      <alignment horizontal="center"/>
    </xf>
    <xf numFmtId="0" fontId="0" fillId="0" borderId="44" xfId="0" applyBorder="1"/>
    <xf numFmtId="164" fontId="1" fillId="0" borderId="22" xfId="0" applyNumberFormat="1" applyFont="1" applyBorder="1" applyAlignment="1"/>
    <xf numFmtId="164" fontId="0" fillId="0" borderId="22" xfId="0" quotePrefix="1" applyNumberFormat="1" applyBorder="1" applyAlignment="1">
      <alignment vertical="center"/>
    </xf>
    <xf numFmtId="0" fontId="0" fillId="0" borderId="25" xfId="0" applyBorder="1" applyAlignment="1"/>
    <xf numFmtId="0" fontId="0" fillId="0" borderId="3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164" fontId="1" fillId="0" borderId="37" xfId="0" applyNumberFormat="1" applyFont="1" applyBorder="1" applyAlignment="1"/>
    <xf numFmtId="164" fontId="1" fillId="0" borderId="45" xfId="0" applyNumberFormat="1" applyFont="1" applyBorder="1" applyAlignment="1"/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46" xfId="0" applyBorder="1"/>
    <xf numFmtId="164" fontId="1" fillId="0" borderId="41" xfId="0" applyNumberFormat="1" applyFont="1" applyBorder="1" applyAlignment="1"/>
    <xf numFmtId="164" fontId="0" fillId="0" borderId="47" xfId="0" quotePrefix="1" applyNumberFormat="1" applyBorder="1" applyAlignment="1">
      <alignment vertical="center"/>
    </xf>
    <xf numFmtId="0" fontId="1" fillId="0" borderId="41" xfId="0" applyFont="1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>
      <alignment wrapText="1"/>
    </xf>
    <xf numFmtId="0" fontId="9" fillId="0" borderId="0" xfId="0" applyFont="1"/>
    <xf numFmtId="0" fontId="9" fillId="0" borderId="13" xfId="0" applyFont="1" applyBorder="1"/>
    <xf numFmtId="164" fontId="9" fillId="0" borderId="4" xfId="0" applyNumberFormat="1" applyFont="1" applyBorder="1"/>
    <xf numFmtId="164" fontId="9" fillId="0" borderId="4" xfId="0" quotePrefix="1" applyNumberFormat="1" applyFont="1" applyBorder="1" applyAlignment="1">
      <alignment vertical="center"/>
    </xf>
    <xf numFmtId="0" fontId="10" fillId="0" borderId="15" xfId="0" applyFont="1" applyBorder="1" applyAlignment="1">
      <alignment horizontal="right"/>
    </xf>
    <xf numFmtId="164" fontId="10" fillId="0" borderId="16" xfId="0" applyNumberFormat="1" applyFont="1" applyBorder="1" applyAlignment="1"/>
    <xf numFmtId="164" fontId="10" fillId="0" borderId="26" xfId="0" applyNumberFormat="1" applyFont="1" applyBorder="1" applyAlignment="1"/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164" fontId="9" fillId="0" borderId="10" xfId="0" applyNumberFormat="1" applyFont="1" applyBorder="1"/>
    <xf numFmtId="164" fontId="9" fillId="0" borderId="10" xfId="0" quotePrefix="1" applyNumberFormat="1" applyFont="1" applyBorder="1" applyAlignment="1">
      <alignment vertical="center"/>
    </xf>
    <xf numFmtId="0" fontId="9" fillId="0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10" fillId="0" borderId="4" xfId="0" applyFont="1" applyBorder="1" applyAlignment="1">
      <alignment horizontal="right"/>
    </xf>
    <xf numFmtId="164" fontId="10" fillId="0" borderId="4" xfId="0" applyNumberFormat="1" applyFont="1" applyBorder="1"/>
    <xf numFmtId="164" fontId="10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164" fontId="9" fillId="0" borderId="0" xfId="0" applyNumberFormat="1" applyFont="1"/>
    <xf numFmtId="0" fontId="9" fillId="0" borderId="0" xfId="0" applyFont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4" xfId="0" quotePrefix="1" applyNumberForma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3" xfId="0" applyFont="1" applyBorder="1"/>
    <xf numFmtId="14" fontId="0" fillId="0" borderId="35" xfId="0" applyNumberFormat="1" applyBorder="1"/>
    <xf numFmtId="14" fontId="0" fillId="0" borderId="14" xfId="0" applyNumberFormat="1" applyBorder="1"/>
    <xf numFmtId="14" fontId="9" fillId="0" borderId="10" xfId="0" applyNumberFormat="1" applyFont="1" applyBorder="1"/>
    <xf numFmtId="14" fontId="9" fillId="0" borderId="4" xfId="0" applyNumberFormat="1" applyFont="1" applyBorder="1"/>
    <xf numFmtId="0" fontId="0" fillId="0" borderId="22" xfId="0" applyBorder="1" applyAlignment="1">
      <alignment horizontal="center" wrapText="1"/>
    </xf>
    <xf numFmtId="14" fontId="0" fillId="0" borderId="33" xfId="0" applyNumberFormat="1" applyBorder="1"/>
    <xf numFmtId="14" fontId="0" fillId="0" borderId="4" xfId="0" applyNumberFormat="1" applyBorder="1"/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wrapText="1"/>
    </xf>
    <xf numFmtId="0" fontId="1" fillId="0" borderId="31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5" xfId="0" applyFont="1" applyBorder="1" applyAlignment="1"/>
    <xf numFmtId="164" fontId="1" fillId="0" borderId="19" xfId="0" applyNumberFormat="1" applyFont="1" applyBorder="1" applyAlignment="1"/>
    <xf numFmtId="14" fontId="0" fillId="0" borderId="35" xfId="0" applyNumberForma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0" fillId="0" borderId="3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4" xfId="0" quotePrefix="1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3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6" zoomScaleNormal="96" zoomScalePageLayoutView="96" workbookViewId="0">
      <selection activeCell="K25" sqref="K25"/>
    </sheetView>
  </sheetViews>
  <sheetFormatPr baseColWidth="10" defaultColWidth="8.83203125" defaultRowHeight="14" x14ac:dyDescent="0"/>
  <cols>
    <col min="1" max="1" width="20.33203125" customWidth="1"/>
    <col min="2" max="2" width="9.5" style="1" bestFit="1" customWidth="1"/>
    <col min="3" max="3" width="10.33203125" style="1" bestFit="1" customWidth="1"/>
    <col min="4" max="4" width="7.5" style="1" customWidth="1"/>
    <col min="8" max="8" width="31" customWidth="1"/>
    <col min="9" max="9" width="10.33203125" style="19" customWidth="1"/>
    <col min="10" max="10" width="9.83203125" bestFit="1" customWidth="1"/>
  </cols>
  <sheetData>
    <row r="1" spans="1:16" ht="19" thickBot="1">
      <c r="A1" s="165" t="s">
        <v>12</v>
      </c>
      <c r="B1" s="166"/>
      <c r="C1" s="166"/>
      <c r="D1" s="166"/>
      <c r="E1" s="166"/>
      <c r="F1" s="166"/>
      <c r="G1" s="166"/>
      <c r="H1" s="166"/>
      <c r="I1" s="166"/>
      <c r="J1" s="167"/>
    </row>
    <row r="2" spans="1:16" ht="31.5" customHeight="1" thickBot="1">
      <c r="A2" s="7" t="s">
        <v>1</v>
      </c>
      <c r="B2" s="8" t="s">
        <v>2</v>
      </c>
      <c r="C2" s="8" t="s">
        <v>22</v>
      </c>
      <c r="D2" s="8" t="s">
        <v>33</v>
      </c>
      <c r="E2" s="174" t="s">
        <v>10</v>
      </c>
      <c r="F2" s="174"/>
      <c r="G2" s="174"/>
      <c r="H2" s="174"/>
      <c r="I2" s="20" t="s">
        <v>28</v>
      </c>
      <c r="J2" s="73" t="s">
        <v>11</v>
      </c>
    </row>
    <row r="3" spans="1:16" ht="15" customHeight="1">
      <c r="A3" s="171" t="s">
        <v>13</v>
      </c>
      <c r="B3" s="172"/>
      <c r="C3" s="172"/>
      <c r="D3" s="172"/>
      <c r="E3" s="172"/>
      <c r="F3" s="172"/>
      <c r="G3" s="172"/>
      <c r="H3" s="172"/>
      <c r="I3" s="172"/>
      <c r="J3" s="173"/>
    </row>
    <row r="4" spans="1:16" ht="27.75" customHeight="1">
      <c r="A4" s="4" t="s">
        <v>8</v>
      </c>
      <c r="B4" s="3">
        <v>100</v>
      </c>
      <c r="C4" s="3"/>
      <c r="D4" s="21" t="s">
        <v>34</v>
      </c>
      <c r="E4" s="151" t="s">
        <v>15</v>
      </c>
      <c r="F4" s="151"/>
      <c r="G4" s="151"/>
      <c r="H4" s="151"/>
      <c r="I4" s="146" t="s">
        <v>29</v>
      </c>
      <c r="J4" s="168">
        <v>41732</v>
      </c>
    </row>
    <row r="5" spans="1:16">
      <c r="A5" s="4" t="s">
        <v>18</v>
      </c>
      <c r="B5" s="3">
        <v>40</v>
      </c>
      <c r="C5" s="3"/>
      <c r="D5" s="3"/>
      <c r="E5" s="144" t="s">
        <v>9</v>
      </c>
      <c r="F5" s="144"/>
      <c r="G5" s="144"/>
      <c r="H5" s="144"/>
      <c r="I5" s="176"/>
      <c r="J5" s="169"/>
      <c r="P5" t="s">
        <v>30</v>
      </c>
    </row>
    <row r="6" spans="1:16">
      <c r="A6" s="4" t="s">
        <v>62</v>
      </c>
      <c r="B6" s="3">
        <v>15</v>
      </c>
      <c r="C6" s="12"/>
      <c r="D6" s="21" t="s">
        <v>34</v>
      </c>
      <c r="E6" s="158" t="s">
        <v>9</v>
      </c>
      <c r="F6" s="158"/>
      <c r="G6" s="158"/>
      <c r="H6" s="158"/>
      <c r="I6" s="176"/>
      <c r="J6" s="175"/>
    </row>
    <row r="7" spans="1:16">
      <c r="A7" s="4" t="s">
        <v>54</v>
      </c>
      <c r="B7" s="3">
        <v>10</v>
      </c>
      <c r="C7" s="12"/>
      <c r="D7" s="24"/>
      <c r="E7" s="158" t="s">
        <v>9</v>
      </c>
      <c r="F7" s="158"/>
      <c r="G7" s="158"/>
      <c r="H7" s="158"/>
      <c r="I7" s="176"/>
      <c r="J7" s="175"/>
    </row>
    <row r="8" spans="1:16">
      <c r="A8" s="4" t="s">
        <v>56</v>
      </c>
      <c r="B8" s="3">
        <v>25</v>
      </c>
      <c r="C8" s="12"/>
      <c r="D8" s="14"/>
      <c r="E8" s="158" t="s">
        <v>9</v>
      </c>
      <c r="F8" s="158"/>
      <c r="G8" s="158"/>
      <c r="H8" s="158"/>
      <c r="I8" s="176"/>
      <c r="J8" s="175"/>
    </row>
    <row r="9" spans="1:16">
      <c r="A9" s="4" t="s">
        <v>63</v>
      </c>
      <c r="B9" s="3">
        <v>20</v>
      </c>
      <c r="C9" s="3"/>
      <c r="D9" s="13"/>
      <c r="E9" s="158" t="s">
        <v>9</v>
      </c>
      <c r="F9" s="158"/>
      <c r="G9" s="158"/>
      <c r="H9" s="158"/>
      <c r="I9" s="176"/>
      <c r="J9" s="175"/>
    </row>
    <row r="10" spans="1:16" ht="40.5" customHeight="1">
      <c r="A10" s="4" t="s">
        <v>43</v>
      </c>
      <c r="B10" s="3">
        <v>55</v>
      </c>
      <c r="C10" s="3"/>
      <c r="D10" s="3"/>
      <c r="E10" s="151" t="s">
        <v>84</v>
      </c>
      <c r="F10" s="152"/>
      <c r="G10" s="152"/>
      <c r="H10" s="152"/>
      <c r="I10" s="176"/>
      <c r="J10" s="169"/>
    </row>
    <row r="11" spans="1:16" ht="15.75" customHeight="1">
      <c r="A11" s="4" t="s">
        <v>44</v>
      </c>
      <c r="B11" s="3">
        <v>90</v>
      </c>
      <c r="C11" s="3"/>
      <c r="D11" s="3"/>
      <c r="E11" s="151" t="s">
        <v>16</v>
      </c>
      <c r="F11" s="152"/>
      <c r="G11" s="152"/>
      <c r="H11" s="152"/>
      <c r="I11" s="176"/>
      <c r="J11" s="169"/>
    </row>
    <row r="12" spans="1:16" ht="15.75" customHeight="1">
      <c r="A12" s="4" t="s">
        <v>45</v>
      </c>
      <c r="B12" s="3">
        <v>25</v>
      </c>
      <c r="C12" s="3"/>
      <c r="D12" s="21" t="s">
        <v>34</v>
      </c>
      <c r="E12" s="151" t="s">
        <v>17</v>
      </c>
      <c r="F12" s="152"/>
      <c r="G12" s="152"/>
      <c r="H12" s="152"/>
      <c r="I12" s="176"/>
      <c r="J12" s="169"/>
      <c r="M12" t="s">
        <v>30</v>
      </c>
    </row>
    <row r="13" spans="1:16" ht="15" thickBot="1">
      <c r="A13" s="5" t="s">
        <v>23</v>
      </c>
      <c r="B13" s="6">
        <f>SUM(B4:B12)</f>
        <v>380</v>
      </c>
      <c r="C13" s="6"/>
      <c r="D13" s="6"/>
      <c r="E13" s="150"/>
      <c r="F13" s="150"/>
      <c r="G13" s="150"/>
      <c r="H13" s="150"/>
      <c r="I13" s="177"/>
      <c r="J13" s="170"/>
    </row>
    <row r="14" spans="1:16">
      <c r="A14" s="171" t="s">
        <v>14</v>
      </c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6" ht="15" customHeight="1">
      <c r="A15" s="4" t="s">
        <v>6</v>
      </c>
      <c r="B15" s="3">
        <v>250</v>
      </c>
      <c r="C15" s="3"/>
      <c r="D15" s="21" t="s">
        <v>34</v>
      </c>
      <c r="E15" s="155" t="s">
        <v>31</v>
      </c>
      <c r="F15" s="156"/>
      <c r="G15" s="156"/>
      <c r="H15" s="157"/>
      <c r="I15" s="145" t="s">
        <v>29</v>
      </c>
      <c r="J15" s="168">
        <v>41808</v>
      </c>
    </row>
    <row r="16" spans="1:16" ht="14.25" customHeight="1">
      <c r="A16" s="4" t="s">
        <v>24</v>
      </c>
      <c r="B16" s="3">
        <v>100</v>
      </c>
      <c r="C16" s="3"/>
      <c r="D16" s="21" t="s">
        <v>34</v>
      </c>
      <c r="E16" s="155" t="s">
        <v>51</v>
      </c>
      <c r="F16" s="156"/>
      <c r="G16" s="156"/>
      <c r="H16" s="157"/>
      <c r="I16" s="146"/>
      <c r="J16" s="169"/>
    </row>
    <row r="17" spans="1:13" ht="15" customHeight="1" thickBot="1">
      <c r="A17" s="5" t="s">
        <v>23</v>
      </c>
      <c r="B17" s="6">
        <f>SUM(B15:B16)</f>
        <v>350</v>
      </c>
      <c r="C17" s="6"/>
      <c r="D17" s="15"/>
      <c r="E17" s="153"/>
      <c r="F17" s="153"/>
      <c r="G17" s="153"/>
      <c r="H17" s="154"/>
      <c r="I17" s="147"/>
      <c r="J17" s="170"/>
    </row>
    <row r="18" spans="1:13" ht="15" customHeight="1">
      <c r="A18" s="159" t="s">
        <v>25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3" ht="27.75" customHeight="1">
      <c r="A19" s="4" t="s">
        <v>7</v>
      </c>
      <c r="B19" s="3">
        <v>250</v>
      </c>
      <c r="C19" s="3"/>
      <c r="D19" s="21" t="s">
        <v>34</v>
      </c>
      <c r="E19" s="151" t="s">
        <v>47</v>
      </c>
      <c r="F19" s="152"/>
      <c r="G19" s="152"/>
      <c r="H19" s="152"/>
      <c r="I19" s="53" t="s">
        <v>78</v>
      </c>
      <c r="J19" s="162">
        <v>41864</v>
      </c>
    </row>
    <row r="20" spans="1:13" ht="15" customHeight="1">
      <c r="A20" s="4" t="s">
        <v>64</v>
      </c>
      <c r="B20" s="3">
        <v>20</v>
      </c>
      <c r="C20" s="3"/>
      <c r="D20" s="3"/>
      <c r="E20" s="144" t="s">
        <v>73</v>
      </c>
      <c r="F20" s="144"/>
      <c r="G20" s="144"/>
      <c r="H20" s="144"/>
      <c r="I20" s="145" t="s">
        <v>29</v>
      </c>
      <c r="J20" s="163"/>
    </row>
    <row r="21" spans="1:13">
      <c r="A21" s="4" t="s">
        <v>82</v>
      </c>
      <c r="B21" s="3">
        <v>50</v>
      </c>
      <c r="C21" s="3"/>
      <c r="D21" s="21" t="s">
        <v>34</v>
      </c>
      <c r="E21" s="144" t="s">
        <v>83</v>
      </c>
      <c r="F21" s="144"/>
      <c r="G21" s="144"/>
      <c r="H21" s="144"/>
      <c r="I21" s="145"/>
      <c r="J21" s="163"/>
    </row>
    <row r="22" spans="1:13">
      <c r="A22" s="4" t="s">
        <v>0</v>
      </c>
      <c r="B22" s="3">
        <v>60</v>
      </c>
      <c r="C22" s="3"/>
      <c r="D22" s="21" t="s">
        <v>34</v>
      </c>
      <c r="E22" s="151" t="s">
        <v>46</v>
      </c>
      <c r="F22" s="152"/>
      <c r="G22" s="152"/>
      <c r="H22" s="152"/>
      <c r="I22" s="145"/>
      <c r="J22" s="163"/>
    </row>
    <row r="23" spans="1:13" ht="15" thickBot="1">
      <c r="A23" s="5" t="s">
        <v>23</v>
      </c>
      <c r="B23" s="6">
        <f>SUM(B19:B22)</f>
        <v>380</v>
      </c>
      <c r="C23" s="6"/>
      <c r="D23" s="6"/>
      <c r="E23" s="150"/>
      <c r="F23" s="150"/>
      <c r="G23" s="150"/>
      <c r="H23" s="150"/>
      <c r="I23" s="31"/>
      <c r="J23" s="164"/>
      <c r="M23" t="s">
        <v>30</v>
      </c>
    </row>
    <row r="24" spans="1:13" ht="29.25" customHeight="1">
      <c r="A24" s="32" t="s">
        <v>19</v>
      </c>
      <c r="B24" s="33"/>
      <c r="C24" s="33"/>
      <c r="D24" s="34" t="s">
        <v>34</v>
      </c>
      <c r="E24" s="148" t="s">
        <v>40</v>
      </c>
      <c r="F24" s="149"/>
      <c r="G24" s="149"/>
      <c r="H24" s="149"/>
      <c r="I24" s="36"/>
      <c r="J24" s="121">
        <v>41752</v>
      </c>
    </row>
    <row r="25" spans="1:13">
      <c r="A25" s="37" t="s">
        <v>20</v>
      </c>
      <c r="B25" s="3"/>
      <c r="C25" s="3"/>
      <c r="D25" s="21" t="s">
        <v>34</v>
      </c>
      <c r="E25" s="151"/>
      <c r="F25" s="152"/>
      <c r="G25" s="152"/>
      <c r="H25" s="152"/>
      <c r="I25" s="22"/>
      <c r="J25" s="122">
        <v>41773</v>
      </c>
    </row>
    <row r="26" spans="1:13" ht="51.75" customHeight="1">
      <c r="A26" s="37" t="s">
        <v>21</v>
      </c>
      <c r="B26" s="3"/>
      <c r="C26" s="3"/>
      <c r="D26" s="21" t="s">
        <v>34</v>
      </c>
      <c r="E26" s="151" t="s">
        <v>52</v>
      </c>
      <c r="F26" s="152"/>
      <c r="G26" s="152"/>
      <c r="H26" s="152"/>
      <c r="I26" s="22"/>
      <c r="J26" s="54"/>
    </row>
    <row r="27" spans="1:13">
      <c r="A27" s="37" t="s">
        <v>26</v>
      </c>
      <c r="B27" s="3"/>
      <c r="C27" s="3"/>
      <c r="D27" s="21" t="s">
        <v>34</v>
      </c>
      <c r="E27" s="144"/>
      <c r="F27" s="144"/>
      <c r="G27" s="144"/>
      <c r="H27" s="144"/>
      <c r="I27" s="22"/>
      <c r="J27" s="54"/>
    </row>
    <row r="28" spans="1:13" ht="15" thickBot="1">
      <c r="A28" s="5" t="s">
        <v>27</v>
      </c>
      <c r="B28" s="44">
        <f>SUM(B13,B17,B23) - B24-B25-B26-B27</f>
        <v>1110</v>
      </c>
      <c r="C28" s="44"/>
      <c r="D28" s="45"/>
      <c r="E28" s="46"/>
      <c r="F28" s="46"/>
      <c r="G28" s="46"/>
      <c r="H28" s="46"/>
      <c r="I28" s="47"/>
      <c r="J28" s="55"/>
    </row>
    <row r="30" spans="1:13">
      <c r="J30" t="s">
        <v>30</v>
      </c>
    </row>
  </sheetData>
  <mergeCells count="33">
    <mergeCell ref="A1:J1"/>
    <mergeCell ref="J15:J17"/>
    <mergeCell ref="A14:J14"/>
    <mergeCell ref="A3:J3"/>
    <mergeCell ref="E11:H11"/>
    <mergeCell ref="E12:H12"/>
    <mergeCell ref="E6:H6"/>
    <mergeCell ref="E2:H2"/>
    <mergeCell ref="E10:H10"/>
    <mergeCell ref="E4:H4"/>
    <mergeCell ref="E7:H7"/>
    <mergeCell ref="E9:H9"/>
    <mergeCell ref="J4:J13"/>
    <mergeCell ref="E16:H16"/>
    <mergeCell ref="I4:I13"/>
    <mergeCell ref="E5:H5"/>
    <mergeCell ref="E25:H25"/>
    <mergeCell ref="E26:H26"/>
    <mergeCell ref="E13:H13"/>
    <mergeCell ref="E17:H17"/>
    <mergeCell ref="E19:H19"/>
    <mergeCell ref="E15:H15"/>
    <mergeCell ref="E8:H8"/>
    <mergeCell ref="A18:J18"/>
    <mergeCell ref="J19:J23"/>
    <mergeCell ref="E22:H22"/>
    <mergeCell ref="E20:H20"/>
    <mergeCell ref="I20:I22"/>
    <mergeCell ref="E21:H21"/>
    <mergeCell ref="I15:I17"/>
    <mergeCell ref="E24:H24"/>
    <mergeCell ref="E27:H27"/>
    <mergeCell ref="E23:H23"/>
  </mergeCells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19" sqref="A19"/>
    </sheetView>
  </sheetViews>
  <sheetFormatPr baseColWidth="10" defaultColWidth="8.83203125" defaultRowHeight="14" x14ac:dyDescent="0"/>
  <cols>
    <col min="1" max="1" width="22" customWidth="1"/>
    <col min="2" max="2" width="9.83203125" style="1" bestFit="1" customWidth="1"/>
    <col min="3" max="3" width="10.33203125" style="1" customWidth="1"/>
    <col min="4" max="4" width="8.83203125" bestFit="1" customWidth="1"/>
    <col min="7" max="7" width="28.5" customWidth="1"/>
    <col min="8" max="8" width="8.6640625" customWidth="1"/>
    <col min="9" max="9" width="11.6640625" style="132" customWidth="1"/>
    <col min="10" max="10" width="9.6640625" bestFit="1" customWidth="1"/>
  </cols>
  <sheetData>
    <row r="1" spans="1:10" ht="18">
      <c r="A1" s="201" t="s">
        <v>90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30.75" customHeight="1" thickBot="1">
      <c r="A2" s="62" t="s">
        <v>1</v>
      </c>
      <c r="B2" s="63" t="s">
        <v>2</v>
      </c>
      <c r="C2" s="63" t="s">
        <v>22</v>
      </c>
      <c r="D2" s="63" t="s">
        <v>33</v>
      </c>
      <c r="E2" s="204" t="s">
        <v>10</v>
      </c>
      <c r="F2" s="204"/>
      <c r="G2" s="204"/>
      <c r="H2" s="204"/>
      <c r="I2" s="64" t="s">
        <v>35</v>
      </c>
      <c r="J2" s="65" t="s">
        <v>11</v>
      </c>
    </row>
    <row r="3" spans="1:10" ht="15" customHeight="1">
      <c r="A3" s="159" t="s">
        <v>13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>
      <c r="A4" s="193" t="s">
        <v>8</v>
      </c>
      <c r="B4" s="194">
        <v>100</v>
      </c>
      <c r="C4" s="195"/>
      <c r="D4" s="196" t="s">
        <v>34</v>
      </c>
      <c r="E4" s="151" t="s">
        <v>49</v>
      </c>
      <c r="F4" s="151"/>
      <c r="G4" s="151"/>
      <c r="H4" s="151"/>
      <c r="I4" s="128" t="s">
        <v>36</v>
      </c>
      <c r="J4" s="168">
        <v>41730</v>
      </c>
    </row>
    <row r="5" spans="1:10" ht="24" customHeight="1">
      <c r="A5" s="193"/>
      <c r="B5" s="194"/>
      <c r="C5" s="195"/>
      <c r="D5" s="196"/>
      <c r="E5" s="151"/>
      <c r="F5" s="151"/>
      <c r="G5" s="151"/>
      <c r="H5" s="151"/>
      <c r="I5" s="128" t="s">
        <v>37</v>
      </c>
      <c r="J5" s="169"/>
    </row>
    <row r="6" spans="1:10" ht="15" customHeight="1">
      <c r="A6" s="4" t="s">
        <v>18</v>
      </c>
      <c r="B6" s="3">
        <v>40</v>
      </c>
      <c r="C6" s="3"/>
      <c r="D6" s="3"/>
      <c r="E6" s="144" t="s">
        <v>9</v>
      </c>
      <c r="F6" s="144"/>
      <c r="G6" s="144"/>
      <c r="H6" s="144"/>
      <c r="I6" s="186" t="s">
        <v>38</v>
      </c>
      <c r="J6" s="169"/>
    </row>
    <row r="7" spans="1:10">
      <c r="A7" s="4" t="s">
        <v>67</v>
      </c>
      <c r="B7" s="3">
        <v>7</v>
      </c>
      <c r="C7" s="3"/>
      <c r="D7" s="21"/>
      <c r="E7" s="144" t="s">
        <v>55</v>
      </c>
      <c r="F7" s="144"/>
      <c r="G7" s="144"/>
      <c r="H7" s="144"/>
      <c r="I7" s="205"/>
      <c r="J7" s="169"/>
    </row>
    <row r="8" spans="1:10">
      <c r="A8" s="4" t="s">
        <v>54</v>
      </c>
      <c r="B8" s="3">
        <v>10</v>
      </c>
      <c r="C8" s="3"/>
      <c r="D8" s="21"/>
      <c r="E8" s="144" t="s">
        <v>9</v>
      </c>
      <c r="F8" s="144"/>
      <c r="G8" s="144"/>
      <c r="H8" s="144"/>
      <c r="I8" s="205"/>
      <c r="J8" s="169"/>
    </row>
    <row r="9" spans="1:10">
      <c r="A9" s="4" t="s">
        <v>56</v>
      </c>
      <c r="B9" s="3">
        <v>25</v>
      </c>
      <c r="C9" s="3"/>
      <c r="D9" s="21"/>
      <c r="E9" s="144" t="s">
        <v>9</v>
      </c>
      <c r="F9" s="144"/>
      <c r="G9" s="144"/>
      <c r="H9" s="144"/>
      <c r="I9" s="205"/>
      <c r="J9" s="169"/>
    </row>
    <row r="10" spans="1:10">
      <c r="A10" s="4" t="s">
        <v>65</v>
      </c>
      <c r="B10" s="3">
        <v>20</v>
      </c>
      <c r="C10" s="3"/>
      <c r="D10" s="21"/>
      <c r="E10" s="144" t="s">
        <v>9</v>
      </c>
      <c r="F10" s="144"/>
      <c r="G10" s="144"/>
      <c r="H10" s="144"/>
      <c r="I10" s="205"/>
      <c r="J10" s="169"/>
    </row>
    <row r="11" spans="1:10" ht="15" customHeight="1">
      <c r="A11" s="4" t="s">
        <v>3</v>
      </c>
      <c r="B11" s="3">
        <v>55</v>
      </c>
      <c r="C11" s="3"/>
      <c r="D11" s="3"/>
      <c r="E11" s="144" t="s">
        <v>9</v>
      </c>
      <c r="F11" s="144"/>
      <c r="G11" s="144"/>
      <c r="H11" s="144"/>
      <c r="I11" s="205"/>
      <c r="J11" s="169"/>
    </row>
    <row r="12" spans="1:10" ht="15.75" customHeight="1">
      <c r="A12" s="4" t="s">
        <v>4</v>
      </c>
      <c r="B12" s="3">
        <v>90</v>
      </c>
      <c r="C12" s="3"/>
      <c r="D12" s="3"/>
      <c r="E12" s="151" t="s">
        <v>16</v>
      </c>
      <c r="F12" s="152"/>
      <c r="G12" s="152"/>
      <c r="H12" s="152"/>
      <c r="I12" s="205"/>
      <c r="J12" s="169"/>
    </row>
    <row r="13" spans="1:10" ht="15.75" customHeight="1">
      <c r="A13" s="4" t="s">
        <v>5</v>
      </c>
      <c r="B13" s="3">
        <v>25</v>
      </c>
      <c r="C13" s="3"/>
      <c r="D13" s="21" t="s">
        <v>34</v>
      </c>
      <c r="E13" s="151" t="s">
        <v>17</v>
      </c>
      <c r="F13" s="152"/>
      <c r="G13" s="152"/>
      <c r="H13" s="152"/>
      <c r="I13" s="187"/>
      <c r="J13" s="169"/>
    </row>
    <row r="14" spans="1:10" ht="15.75" customHeight="1">
      <c r="A14" s="4" t="s">
        <v>68</v>
      </c>
      <c r="B14" s="3">
        <v>8</v>
      </c>
      <c r="C14" s="3"/>
      <c r="D14" s="21"/>
      <c r="E14" s="144" t="s">
        <v>9</v>
      </c>
      <c r="F14" s="144"/>
      <c r="G14" s="144"/>
      <c r="H14" s="144"/>
      <c r="I14" s="186" t="s">
        <v>37</v>
      </c>
      <c r="J14" s="169"/>
    </row>
    <row r="15" spans="1:10" ht="15.75" customHeight="1">
      <c r="A15" s="4" t="s">
        <v>66</v>
      </c>
      <c r="B15" s="3">
        <v>7</v>
      </c>
      <c r="C15" s="3"/>
      <c r="D15" s="21"/>
      <c r="E15" s="144" t="s">
        <v>9</v>
      </c>
      <c r="F15" s="144"/>
      <c r="G15" s="144"/>
      <c r="H15" s="144"/>
      <c r="I15" s="187"/>
      <c r="J15" s="169"/>
    </row>
    <row r="16" spans="1:10" ht="15" thickBot="1">
      <c r="A16" s="5" t="s">
        <v>23</v>
      </c>
      <c r="B16" s="6">
        <f>SUM(B4:B15)</f>
        <v>387</v>
      </c>
      <c r="C16" s="6"/>
      <c r="D16" s="6"/>
      <c r="E16" s="150" t="s">
        <v>69</v>
      </c>
      <c r="F16" s="150"/>
      <c r="G16" s="150"/>
      <c r="H16" s="150"/>
      <c r="I16" s="129"/>
      <c r="J16" s="170"/>
    </row>
    <row r="17" spans="1:15" ht="15" thickBot="1">
      <c r="A17" s="198"/>
      <c r="B17" s="199"/>
      <c r="C17" s="199"/>
      <c r="D17" s="199"/>
      <c r="E17" s="199"/>
      <c r="F17" s="199"/>
      <c r="G17" s="199"/>
      <c r="H17" s="199"/>
      <c r="I17" s="199"/>
      <c r="J17" s="200"/>
    </row>
    <row r="18" spans="1:15" ht="15" customHeight="1">
      <c r="A18" s="159" t="s">
        <v>14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5" ht="28.5" customHeight="1">
      <c r="A19" s="4" t="s">
        <v>6</v>
      </c>
      <c r="B19" s="3">
        <v>180</v>
      </c>
      <c r="C19" s="3"/>
      <c r="D19" s="21" t="s">
        <v>34</v>
      </c>
      <c r="E19" s="151" t="s">
        <v>107</v>
      </c>
      <c r="F19" s="152"/>
      <c r="G19" s="152"/>
      <c r="H19" s="152"/>
      <c r="I19" s="128" t="s">
        <v>106</v>
      </c>
      <c r="J19" s="169">
        <v>41808</v>
      </c>
    </row>
    <row r="20" spans="1:15" ht="15" customHeight="1">
      <c r="A20" s="193" t="s">
        <v>24</v>
      </c>
      <c r="B20" s="194">
        <v>100</v>
      </c>
      <c r="C20" s="195"/>
      <c r="D20" s="196" t="s">
        <v>34</v>
      </c>
      <c r="E20" s="151" t="s">
        <v>70</v>
      </c>
      <c r="F20" s="151"/>
      <c r="G20" s="151"/>
      <c r="H20" s="151"/>
      <c r="I20" s="186" t="s">
        <v>88</v>
      </c>
      <c r="J20" s="184"/>
    </row>
    <row r="21" spans="1:15" ht="15" customHeight="1">
      <c r="A21" s="193"/>
      <c r="B21" s="194"/>
      <c r="C21" s="195"/>
      <c r="D21" s="196"/>
      <c r="E21" s="151"/>
      <c r="F21" s="151"/>
      <c r="G21" s="151"/>
      <c r="H21" s="151"/>
      <c r="I21" s="187"/>
      <c r="J21" s="184"/>
    </row>
    <row r="22" spans="1:15" ht="15" customHeight="1" thickBot="1">
      <c r="A22" s="5" t="s">
        <v>23</v>
      </c>
      <c r="B22" s="6">
        <f>SUM(B19:B21)</f>
        <v>280</v>
      </c>
      <c r="C22" s="6"/>
      <c r="D22" s="6"/>
      <c r="E22" s="150" t="s">
        <v>86</v>
      </c>
      <c r="F22" s="150"/>
      <c r="G22" s="150"/>
      <c r="H22" s="150"/>
      <c r="I22" s="129"/>
      <c r="J22" s="185"/>
    </row>
    <row r="23" spans="1:15" ht="15" thickBot="1">
      <c r="A23" s="181"/>
      <c r="B23" s="182"/>
      <c r="C23" s="182"/>
      <c r="D23" s="182"/>
      <c r="E23" s="182"/>
      <c r="F23" s="182"/>
      <c r="G23" s="182"/>
      <c r="H23" s="182"/>
      <c r="I23" s="182"/>
      <c r="J23" s="183"/>
    </row>
    <row r="24" spans="1:15" ht="15" customHeight="1">
      <c r="A24" s="171" t="s">
        <v>25</v>
      </c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5">
      <c r="A25" s="193" t="s">
        <v>7</v>
      </c>
      <c r="B25" s="194">
        <v>250</v>
      </c>
      <c r="C25" s="195"/>
      <c r="D25" s="196" t="s">
        <v>34</v>
      </c>
      <c r="E25" s="151" t="s">
        <v>50</v>
      </c>
      <c r="F25" s="151"/>
      <c r="G25" s="151"/>
      <c r="H25" s="151"/>
      <c r="I25" s="190" t="s">
        <v>79</v>
      </c>
      <c r="J25" s="192">
        <v>41864</v>
      </c>
      <c r="N25" t="s">
        <v>30</v>
      </c>
    </row>
    <row r="26" spans="1:15" ht="23.25" customHeight="1">
      <c r="A26" s="193"/>
      <c r="B26" s="194"/>
      <c r="C26" s="195"/>
      <c r="D26" s="196"/>
      <c r="E26" s="151"/>
      <c r="F26" s="151"/>
      <c r="G26" s="151"/>
      <c r="H26" s="151"/>
      <c r="I26" s="190"/>
      <c r="J26" s="192"/>
    </row>
    <row r="27" spans="1:15" ht="27" customHeight="1">
      <c r="A27" s="4" t="s">
        <v>0</v>
      </c>
      <c r="B27" s="3">
        <v>60</v>
      </c>
      <c r="C27" s="3"/>
      <c r="D27" s="21" t="s">
        <v>34</v>
      </c>
      <c r="E27" s="155" t="s">
        <v>71</v>
      </c>
      <c r="F27" s="188"/>
      <c r="G27" s="188"/>
      <c r="H27" s="189"/>
      <c r="I27" s="128" t="s">
        <v>100</v>
      </c>
      <c r="J27" s="192"/>
    </row>
    <row r="28" spans="1:15" ht="30" customHeight="1">
      <c r="A28" s="111" t="s">
        <v>91</v>
      </c>
      <c r="B28" s="112">
        <v>50</v>
      </c>
      <c r="C28" s="113"/>
      <c r="D28" s="114"/>
      <c r="E28" s="178" t="s">
        <v>87</v>
      </c>
      <c r="F28" s="179"/>
      <c r="G28" s="179"/>
      <c r="H28" s="180"/>
      <c r="I28" s="128" t="s">
        <v>88</v>
      </c>
      <c r="J28" s="192"/>
    </row>
    <row r="29" spans="1:15" ht="15" thickBot="1">
      <c r="A29" s="5" t="s">
        <v>23</v>
      </c>
      <c r="B29" s="6">
        <f>SUM(B25:B28)</f>
        <v>360</v>
      </c>
      <c r="C29" s="6"/>
      <c r="D29" s="6"/>
      <c r="E29" s="150" t="s">
        <v>89</v>
      </c>
      <c r="F29" s="150"/>
      <c r="G29" s="150"/>
      <c r="H29" s="150"/>
      <c r="I29" s="129" t="s">
        <v>30</v>
      </c>
      <c r="J29" s="61"/>
    </row>
    <row r="30" spans="1:15" ht="15" thickBot="1">
      <c r="A30" s="181"/>
      <c r="B30" s="182"/>
      <c r="C30" s="182"/>
      <c r="D30" s="182"/>
      <c r="E30" s="182"/>
      <c r="F30" s="182"/>
      <c r="G30" s="182"/>
      <c r="H30" s="182"/>
      <c r="I30" s="182"/>
      <c r="J30" s="183"/>
    </row>
    <row r="31" spans="1:15" ht="15" thickBot="1">
      <c r="A31" s="67" t="s">
        <v>80</v>
      </c>
      <c r="B31" s="68">
        <v>90</v>
      </c>
      <c r="C31" s="68"/>
      <c r="D31" s="69" t="s">
        <v>34</v>
      </c>
      <c r="E31" s="191" t="s">
        <v>96</v>
      </c>
      <c r="F31" s="191"/>
      <c r="G31" s="191"/>
      <c r="H31" s="191"/>
      <c r="I31" s="125" t="s">
        <v>81</v>
      </c>
      <c r="J31" s="70"/>
    </row>
    <row r="32" spans="1:15" ht="15" thickBot="1">
      <c r="A32" s="29"/>
      <c r="B32" s="27"/>
      <c r="C32" s="27"/>
      <c r="D32" s="27"/>
      <c r="E32" s="28"/>
      <c r="F32" s="28"/>
      <c r="G32" s="28"/>
      <c r="H32" s="28"/>
      <c r="I32" s="130"/>
      <c r="J32" s="30"/>
      <c r="O32" t="s">
        <v>30</v>
      </c>
    </row>
    <row r="33" spans="1:10" ht="28.5" customHeight="1">
      <c r="A33" s="32" t="s">
        <v>19</v>
      </c>
      <c r="B33" s="33"/>
      <c r="C33" s="33"/>
      <c r="D33" s="34" t="s">
        <v>34</v>
      </c>
      <c r="E33" s="148" t="s">
        <v>40</v>
      </c>
      <c r="F33" s="149"/>
      <c r="G33" s="149"/>
      <c r="H33" s="149"/>
      <c r="I33" s="133" t="s">
        <v>59</v>
      </c>
      <c r="J33" s="126">
        <v>41752</v>
      </c>
    </row>
    <row r="34" spans="1:10">
      <c r="A34" s="37" t="s">
        <v>20</v>
      </c>
      <c r="B34" s="3"/>
      <c r="C34" s="3"/>
      <c r="D34" s="21" t="s">
        <v>34</v>
      </c>
      <c r="E34" s="151"/>
      <c r="F34" s="152"/>
      <c r="G34" s="152"/>
      <c r="H34" s="152"/>
      <c r="I34" s="115" t="s">
        <v>59</v>
      </c>
      <c r="J34" s="127">
        <v>41773</v>
      </c>
    </row>
    <row r="35" spans="1:10" ht="64.5" customHeight="1">
      <c r="A35" s="37" t="s">
        <v>21</v>
      </c>
      <c r="B35" s="3"/>
      <c r="C35" s="3"/>
      <c r="D35" s="21" t="s">
        <v>34</v>
      </c>
      <c r="E35" s="151" t="s">
        <v>53</v>
      </c>
      <c r="F35" s="152"/>
      <c r="G35" s="152"/>
      <c r="H35" s="152"/>
      <c r="I35" s="115" t="s">
        <v>79</v>
      </c>
      <c r="J35" s="2"/>
    </row>
    <row r="36" spans="1:10" ht="29.25" customHeight="1">
      <c r="A36" s="37" t="s">
        <v>57</v>
      </c>
      <c r="B36" s="3"/>
      <c r="C36" s="3"/>
      <c r="D36" s="21"/>
      <c r="E36" s="155" t="s">
        <v>58</v>
      </c>
      <c r="F36" s="188"/>
      <c r="G36" s="188"/>
      <c r="H36" s="189"/>
      <c r="I36" s="115" t="s">
        <v>60</v>
      </c>
      <c r="J36" s="2"/>
    </row>
    <row r="37" spans="1:10">
      <c r="A37" s="37" t="s">
        <v>61</v>
      </c>
      <c r="B37" s="3"/>
      <c r="C37" s="3"/>
      <c r="D37" s="21"/>
      <c r="E37" s="155"/>
      <c r="F37" s="188"/>
      <c r="G37" s="188"/>
      <c r="H37" s="189"/>
      <c r="I37" s="115" t="s">
        <v>60</v>
      </c>
      <c r="J37" s="2"/>
    </row>
    <row r="38" spans="1:10" ht="15" thickBot="1">
      <c r="A38" s="38" t="s">
        <v>26</v>
      </c>
      <c r="B38" s="39"/>
      <c r="C38" s="39"/>
      <c r="D38" s="40" t="s">
        <v>34</v>
      </c>
      <c r="E38" s="197"/>
      <c r="F38" s="197"/>
      <c r="G38" s="197"/>
      <c r="H38" s="197"/>
      <c r="I38" s="116" t="s">
        <v>59</v>
      </c>
      <c r="J38" s="41"/>
    </row>
    <row r="39" spans="1:10" ht="15" thickBot="1">
      <c r="A39" s="23" t="s">
        <v>27</v>
      </c>
      <c r="B39" s="42">
        <f>SUM(B16,B29,B31,B22) - B33-B34-B35-B36-B37-B38</f>
        <v>1117</v>
      </c>
      <c r="C39" s="43"/>
      <c r="D39" s="11"/>
      <c r="F39" s="10"/>
      <c r="G39" s="10"/>
      <c r="H39" s="10"/>
      <c r="I39" s="130"/>
      <c r="J39" s="10"/>
    </row>
    <row r="40" spans="1:10">
      <c r="D40" s="1"/>
      <c r="I40" s="131"/>
    </row>
  </sheetData>
  <mergeCells count="53">
    <mergeCell ref="A1:J1"/>
    <mergeCell ref="E2:H2"/>
    <mergeCell ref="A3:J3"/>
    <mergeCell ref="E6:H6"/>
    <mergeCell ref="E8:H8"/>
    <mergeCell ref="J4:J16"/>
    <mergeCell ref="E9:H9"/>
    <mergeCell ref="E10:H10"/>
    <mergeCell ref="I6:I13"/>
    <mergeCell ref="I14:I15"/>
    <mergeCell ref="E7:H7"/>
    <mergeCell ref="A17:J17"/>
    <mergeCell ref="A4:A5"/>
    <mergeCell ref="B4:B5"/>
    <mergeCell ref="C4:C5"/>
    <mergeCell ref="D4:D5"/>
    <mergeCell ref="E4:H5"/>
    <mergeCell ref="E11:H11"/>
    <mergeCell ref="E12:H12"/>
    <mergeCell ref="E13:H13"/>
    <mergeCell ref="E16:H16"/>
    <mergeCell ref="E15:H15"/>
    <mergeCell ref="E14:H14"/>
    <mergeCell ref="E38:H38"/>
    <mergeCell ref="E29:H29"/>
    <mergeCell ref="E36:H36"/>
    <mergeCell ref="E37:H37"/>
    <mergeCell ref="E34:H34"/>
    <mergeCell ref="E35:H35"/>
    <mergeCell ref="E33:H33"/>
    <mergeCell ref="A30:J30"/>
    <mergeCell ref="A18:J18"/>
    <mergeCell ref="E25:H26"/>
    <mergeCell ref="I25:I26"/>
    <mergeCell ref="E31:H31"/>
    <mergeCell ref="E19:H19"/>
    <mergeCell ref="E22:H22"/>
    <mergeCell ref="A24:J24"/>
    <mergeCell ref="E20:H21"/>
    <mergeCell ref="J25:J28"/>
    <mergeCell ref="A25:A26"/>
    <mergeCell ref="B25:B26"/>
    <mergeCell ref="C25:C26"/>
    <mergeCell ref="D25:D26"/>
    <mergeCell ref="D20:D21"/>
    <mergeCell ref="A20:A21"/>
    <mergeCell ref="B20:B21"/>
    <mergeCell ref="E28:H28"/>
    <mergeCell ref="A23:J23"/>
    <mergeCell ref="J19:J22"/>
    <mergeCell ref="I20:I21"/>
    <mergeCell ref="E27:H27"/>
    <mergeCell ref="C20:C21"/>
  </mergeCells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0" workbookViewId="0">
      <selection activeCell="Q6" sqref="Q6:Q7"/>
    </sheetView>
  </sheetViews>
  <sheetFormatPr baseColWidth="10" defaultColWidth="8.83203125" defaultRowHeight="14" x14ac:dyDescent="0"/>
  <cols>
    <col min="1" max="1" width="20.83203125" style="87" customWidth="1"/>
    <col min="2" max="2" width="9.5" style="107" bestFit="1" customWidth="1"/>
    <col min="3" max="3" width="10.33203125" style="107" bestFit="1" customWidth="1"/>
    <col min="4" max="4" width="7.5" style="107" customWidth="1"/>
    <col min="5" max="7" width="8.83203125" style="87"/>
    <col min="8" max="8" width="31" style="87" customWidth="1"/>
    <col min="9" max="9" width="10.33203125" style="108" customWidth="1"/>
    <col min="10" max="10" width="9.83203125" style="87" bestFit="1" customWidth="1"/>
    <col min="11" max="16384" width="8.83203125" style="87"/>
  </cols>
  <sheetData>
    <row r="1" spans="1:16" ht="18">
      <c r="A1" s="221" t="s">
        <v>48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6" ht="31.5" customHeight="1" thickBot="1">
      <c r="A2" s="117" t="s">
        <v>1</v>
      </c>
      <c r="B2" s="118" t="s">
        <v>2</v>
      </c>
      <c r="C2" s="118" t="s">
        <v>22</v>
      </c>
      <c r="D2" s="118" t="s">
        <v>33</v>
      </c>
      <c r="E2" s="224" t="s">
        <v>10</v>
      </c>
      <c r="F2" s="224"/>
      <c r="G2" s="224"/>
      <c r="H2" s="224"/>
      <c r="I2" s="119" t="s">
        <v>28</v>
      </c>
      <c r="J2" s="120" t="s">
        <v>11</v>
      </c>
    </row>
    <row r="3" spans="1:16" ht="15" customHeight="1">
      <c r="A3" s="225" t="s">
        <v>13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6" ht="27.75" customHeight="1">
      <c r="A4" s="88" t="s">
        <v>8</v>
      </c>
      <c r="B4" s="89">
        <v>100</v>
      </c>
      <c r="C4" s="89"/>
      <c r="D4" s="90" t="s">
        <v>34</v>
      </c>
      <c r="E4" s="208" t="s">
        <v>15</v>
      </c>
      <c r="F4" s="208"/>
      <c r="G4" s="208"/>
      <c r="H4" s="208"/>
      <c r="I4" s="218" t="s">
        <v>29</v>
      </c>
      <c r="J4" s="215">
        <v>41731</v>
      </c>
    </row>
    <row r="5" spans="1:16">
      <c r="A5" s="88" t="s">
        <v>18</v>
      </c>
      <c r="B5" s="89">
        <v>40</v>
      </c>
      <c r="C5" s="89"/>
      <c r="D5" s="89"/>
      <c r="E5" s="210" t="s">
        <v>9</v>
      </c>
      <c r="F5" s="210"/>
      <c r="G5" s="210"/>
      <c r="H5" s="210"/>
      <c r="I5" s="218"/>
      <c r="J5" s="215"/>
      <c r="P5" s="87" t="s">
        <v>30</v>
      </c>
    </row>
    <row r="6" spans="1:16">
      <c r="A6" s="88" t="s">
        <v>74</v>
      </c>
      <c r="B6" s="89">
        <v>15</v>
      </c>
      <c r="C6" s="89"/>
      <c r="D6" s="90" t="s">
        <v>34</v>
      </c>
      <c r="E6" s="210" t="s">
        <v>9</v>
      </c>
      <c r="F6" s="210"/>
      <c r="G6" s="210"/>
      <c r="H6" s="210"/>
      <c r="I6" s="218"/>
      <c r="J6" s="215"/>
    </row>
    <row r="7" spans="1:16">
      <c r="A7" s="88" t="s">
        <v>54</v>
      </c>
      <c r="B7" s="89">
        <v>10</v>
      </c>
      <c r="C7" s="89"/>
      <c r="D7" s="90"/>
      <c r="E7" s="210" t="s">
        <v>9</v>
      </c>
      <c r="F7" s="210"/>
      <c r="G7" s="210"/>
      <c r="H7" s="210"/>
      <c r="I7" s="218"/>
      <c r="J7" s="215"/>
    </row>
    <row r="8" spans="1:16">
      <c r="A8" s="88" t="s">
        <v>56</v>
      </c>
      <c r="B8" s="89">
        <v>25</v>
      </c>
      <c r="C8" s="89"/>
      <c r="D8" s="89"/>
      <c r="E8" s="210" t="s">
        <v>9</v>
      </c>
      <c r="F8" s="210"/>
      <c r="G8" s="210"/>
      <c r="H8" s="210"/>
      <c r="I8" s="218"/>
      <c r="J8" s="215"/>
    </row>
    <row r="9" spans="1:16">
      <c r="A9" s="88" t="s">
        <v>63</v>
      </c>
      <c r="B9" s="89">
        <v>20</v>
      </c>
      <c r="C9" s="89"/>
      <c r="D9" s="89"/>
      <c r="E9" s="210" t="s">
        <v>9</v>
      </c>
      <c r="F9" s="210"/>
      <c r="G9" s="210"/>
      <c r="H9" s="210"/>
      <c r="I9" s="218"/>
      <c r="J9" s="215"/>
    </row>
    <row r="10" spans="1:16">
      <c r="A10" s="88" t="s">
        <v>43</v>
      </c>
      <c r="B10" s="89">
        <v>55</v>
      </c>
      <c r="C10" s="89"/>
      <c r="D10" s="89"/>
      <c r="E10" s="208" t="s">
        <v>101</v>
      </c>
      <c r="F10" s="209"/>
      <c r="G10" s="209"/>
      <c r="H10" s="209"/>
      <c r="I10" s="218"/>
      <c r="J10" s="215"/>
    </row>
    <row r="11" spans="1:16" ht="15" customHeight="1">
      <c r="A11" s="88" t="s">
        <v>44</v>
      </c>
      <c r="B11" s="89">
        <v>90</v>
      </c>
      <c r="C11" s="89"/>
      <c r="D11" s="89"/>
      <c r="E11" s="208" t="s">
        <v>102</v>
      </c>
      <c r="F11" s="209"/>
      <c r="G11" s="209"/>
      <c r="H11" s="209"/>
      <c r="I11" s="218"/>
      <c r="J11" s="215"/>
    </row>
    <row r="12" spans="1:16" ht="15.75" customHeight="1">
      <c r="A12" s="88" t="s">
        <v>45</v>
      </c>
      <c r="B12" s="89">
        <v>25</v>
      </c>
      <c r="C12" s="89"/>
      <c r="D12" s="90" t="s">
        <v>34</v>
      </c>
      <c r="E12" s="208" t="s">
        <v>103</v>
      </c>
      <c r="F12" s="209"/>
      <c r="G12" s="209"/>
      <c r="H12" s="209"/>
      <c r="I12" s="218"/>
      <c r="J12" s="215"/>
    </row>
    <row r="13" spans="1:16" ht="15" thickBot="1">
      <c r="A13" s="91" t="s">
        <v>23</v>
      </c>
      <c r="B13" s="92">
        <f>SUM(B4:B12)</f>
        <v>380</v>
      </c>
      <c r="C13" s="92"/>
      <c r="D13" s="92"/>
      <c r="E13" s="214"/>
      <c r="F13" s="214"/>
      <c r="G13" s="214"/>
      <c r="H13" s="214"/>
      <c r="I13" s="220"/>
      <c r="J13" s="219"/>
    </row>
    <row r="14" spans="1:16">
      <c r="A14" s="211" t="s">
        <v>14</v>
      </c>
      <c r="B14" s="212"/>
      <c r="C14" s="212"/>
      <c r="D14" s="212"/>
      <c r="E14" s="212"/>
      <c r="F14" s="212"/>
      <c r="G14" s="212"/>
      <c r="H14" s="212"/>
      <c r="I14" s="212"/>
      <c r="J14" s="213"/>
    </row>
    <row r="15" spans="1:16" ht="14.25" customHeight="1">
      <c r="A15" s="88" t="s">
        <v>24</v>
      </c>
      <c r="B15" s="89">
        <v>100</v>
      </c>
      <c r="C15" s="89"/>
      <c r="D15" s="90" t="s">
        <v>34</v>
      </c>
      <c r="E15" s="232" t="s">
        <v>97</v>
      </c>
      <c r="F15" s="233"/>
      <c r="G15" s="233"/>
      <c r="H15" s="234"/>
      <c r="I15" s="228" t="s">
        <v>29</v>
      </c>
      <c r="J15" s="230">
        <v>41808</v>
      </c>
    </row>
    <row r="16" spans="1:16" ht="15" customHeight="1" thickBot="1">
      <c r="A16" s="91" t="s">
        <v>23</v>
      </c>
      <c r="B16" s="92">
        <f>SUM(B15:B15)</f>
        <v>100</v>
      </c>
      <c r="C16" s="92"/>
      <c r="D16" s="93"/>
      <c r="E16" s="235"/>
      <c r="F16" s="235"/>
      <c r="G16" s="235"/>
      <c r="H16" s="236"/>
      <c r="I16" s="229"/>
      <c r="J16" s="231"/>
    </row>
    <row r="17" spans="1:12" ht="15" customHeight="1">
      <c r="A17" s="211" t="s">
        <v>25</v>
      </c>
      <c r="B17" s="212"/>
      <c r="C17" s="212"/>
      <c r="D17" s="212"/>
      <c r="E17" s="212"/>
      <c r="F17" s="212"/>
      <c r="G17" s="212"/>
      <c r="H17" s="212"/>
      <c r="I17" s="212"/>
      <c r="J17" s="213"/>
    </row>
    <row r="18" spans="1:12" ht="27.75" customHeight="1">
      <c r="A18" s="88" t="s">
        <v>7</v>
      </c>
      <c r="B18" s="89">
        <v>250</v>
      </c>
      <c r="C18" s="89"/>
      <c r="D18" s="90" t="s">
        <v>34</v>
      </c>
      <c r="E18" s="208" t="s">
        <v>47</v>
      </c>
      <c r="F18" s="209"/>
      <c r="G18" s="209"/>
      <c r="H18" s="209"/>
      <c r="I18" s="94" t="s">
        <v>79</v>
      </c>
      <c r="J18" s="215">
        <v>41864</v>
      </c>
      <c r="K18" s="87" t="s">
        <v>30</v>
      </c>
      <c r="L18" s="87" t="s">
        <v>30</v>
      </c>
    </row>
    <row r="19" spans="1:12" ht="15" customHeight="1">
      <c r="A19" s="88" t="s">
        <v>64</v>
      </c>
      <c r="B19" s="89">
        <v>20</v>
      </c>
      <c r="C19" s="89"/>
      <c r="D19" s="90"/>
      <c r="E19" s="208" t="s">
        <v>104</v>
      </c>
      <c r="F19" s="208"/>
      <c r="G19" s="208"/>
      <c r="H19" s="208"/>
      <c r="I19" s="218" t="s">
        <v>29</v>
      </c>
      <c r="J19" s="216"/>
    </row>
    <row r="20" spans="1:12">
      <c r="A20" s="88" t="s">
        <v>0</v>
      </c>
      <c r="B20" s="89">
        <v>60</v>
      </c>
      <c r="C20" s="89"/>
      <c r="D20" s="90" t="s">
        <v>34</v>
      </c>
      <c r="E20" s="208" t="s">
        <v>46</v>
      </c>
      <c r="F20" s="209"/>
      <c r="G20" s="209"/>
      <c r="H20" s="209"/>
      <c r="I20" s="218"/>
      <c r="J20" s="216"/>
    </row>
    <row r="21" spans="1:12" ht="15" thickBot="1">
      <c r="A21" s="91" t="s">
        <v>23</v>
      </c>
      <c r="B21" s="92">
        <f>SUM(B18:B20)</f>
        <v>330</v>
      </c>
      <c r="C21" s="92"/>
      <c r="D21" s="92"/>
      <c r="E21" s="214"/>
      <c r="F21" s="214"/>
      <c r="G21" s="214"/>
      <c r="H21" s="214"/>
      <c r="I21" s="95"/>
      <c r="J21" s="217"/>
    </row>
    <row r="22" spans="1:12" ht="30" customHeight="1">
      <c r="A22" s="96" t="s">
        <v>19</v>
      </c>
      <c r="B22" s="97"/>
      <c r="C22" s="97"/>
      <c r="D22" s="98" t="s">
        <v>34</v>
      </c>
      <c r="E22" s="206" t="s">
        <v>40</v>
      </c>
      <c r="F22" s="207"/>
      <c r="G22" s="207"/>
      <c r="H22" s="207"/>
      <c r="I22" s="96" t="s">
        <v>59</v>
      </c>
      <c r="J22" s="123">
        <v>41752</v>
      </c>
    </row>
    <row r="23" spans="1:12" ht="25.5" customHeight="1">
      <c r="A23" s="99" t="s">
        <v>20</v>
      </c>
      <c r="B23" s="89"/>
      <c r="C23" s="89"/>
      <c r="D23" s="90" t="s">
        <v>34</v>
      </c>
      <c r="E23" s="208"/>
      <c r="F23" s="209"/>
      <c r="G23" s="209"/>
      <c r="H23" s="209"/>
      <c r="I23" s="100" t="s">
        <v>59</v>
      </c>
      <c r="J23" s="124">
        <v>41773</v>
      </c>
    </row>
    <row r="24" spans="1:12" ht="53.25" customHeight="1">
      <c r="A24" s="99" t="s">
        <v>21</v>
      </c>
      <c r="B24" s="89"/>
      <c r="C24" s="89"/>
      <c r="D24" s="90" t="s">
        <v>34</v>
      </c>
      <c r="E24" s="208" t="s">
        <v>52</v>
      </c>
      <c r="F24" s="209"/>
      <c r="G24" s="209"/>
      <c r="H24" s="209"/>
      <c r="I24" s="100" t="s">
        <v>59</v>
      </c>
      <c r="J24" s="101"/>
    </row>
    <row r="25" spans="1:12">
      <c r="A25" s="99" t="s">
        <v>26</v>
      </c>
      <c r="B25" s="89"/>
      <c r="C25" s="89"/>
      <c r="D25" s="90" t="s">
        <v>34</v>
      </c>
      <c r="E25" s="210"/>
      <c r="F25" s="210"/>
      <c r="G25" s="210"/>
      <c r="H25" s="210"/>
      <c r="I25" s="100" t="s">
        <v>59</v>
      </c>
      <c r="J25" s="101"/>
    </row>
    <row r="26" spans="1:12">
      <c r="A26" s="102" t="s">
        <v>27</v>
      </c>
      <c r="B26" s="103">
        <f>SUM(B13,B21,B16) - B22-B23-B24-B25</f>
        <v>810</v>
      </c>
      <c r="C26" s="103"/>
      <c r="D26" s="104"/>
      <c r="F26" s="105"/>
      <c r="G26" s="105"/>
      <c r="H26" s="105"/>
      <c r="I26" s="106"/>
      <c r="J26" s="105"/>
    </row>
    <row r="28" spans="1:12">
      <c r="J28" s="87" t="s">
        <v>30</v>
      </c>
    </row>
  </sheetData>
  <mergeCells count="31">
    <mergeCell ref="A14:J14"/>
    <mergeCell ref="I15:I16"/>
    <mergeCell ref="J15:J16"/>
    <mergeCell ref="E15:H15"/>
    <mergeCell ref="E16:H16"/>
    <mergeCell ref="A1:J1"/>
    <mergeCell ref="E2:H2"/>
    <mergeCell ref="A3:J3"/>
    <mergeCell ref="E4:H4"/>
    <mergeCell ref="E5:H5"/>
    <mergeCell ref="E12:H12"/>
    <mergeCell ref="E13:H13"/>
    <mergeCell ref="J4:J13"/>
    <mergeCell ref="E9:H9"/>
    <mergeCell ref="I4:I13"/>
    <mergeCell ref="E6:H6"/>
    <mergeCell ref="E7:H7"/>
    <mergeCell ref="E8:H8"/>
    <mergeCell ref="E10:H10"/>
    <mergeCell ref="E11:H11"/>
    <mergeCell ref="E22:H22"/>
    <mergeCell ref="E23:H23"/>
    <mergeCell ref="E24:H24"/>
    <mergeCell ref="E25:H25"/>
    <mergeCell ref="A17:J17"/>
    <mergeCell ref="E20:H20"/>
    <mergeCell ref="E21:H21"/>
    <mergeCell ref="E18:H18"/>
    <mergeCell ref="J18:J21"/>
    <mergeCell ref="E19:H19"/>
    <mergeCell ref="I19:I20"/>
  </mergeCells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C3" workbookViewId="0">
      <selection activeCell="L12" sqref="L12"/>
    </sheetView>
  </sheetViews>
  <sheetFormatPr baseColWidth="10" defaultColWidth="8.83203125" defaultRowHeight="14" x14ac:dyDescent="0"/>
  <cols>
    <col min="1" max="1" width="20.83203125" customWidth="1"/>
    <col min="2" max="2" width="9.5" style="1" bestFit="1" customWidth="1"/>
    <col min="3" max="3" width="10.33203125" style="1" bestFit="1" customWidth="1"/>
    <col min="4" max="4" width="7.5" style="1" customWidth="1"/>
    <col min="8" max="8" width="31" customWidth="1"/>
    <col min="9" max="9" width="9.83203125" bestFit="1" customWidth="1"/>
    <col min="10" max="10" width="10.33203125" style="19" customWidth="1"/>
  </cols>
  <sheetData>
    <row r="1" spans="1:13" ht="19" thickBot="1">
      <c r="A1" s="165" t="s">
        <v>41</v>
      </c>
      <c r="B1" s="166"/>
      <c r="C1" s="166"/>
      <c r="D1" s="166"/>
      <c r="E1" s="166"/>
      <c r="F1" s="166"/>
      <c r="G1" s="166"/>
      <c r="H1" s="166"/>
      <c r="I1" s="166"/>
      <c r="J1" s="167"/>
    </row>
    <row r="2" spans="1:13" ht="31.5" customHeight="1" thickBot="1">
      <c r="A2" s="7" t="s">
        <v>1</v>
      </c>
      <c r="B2" s="8" t="s">
        <v>2</v>
      </c>
      <c r="C2" s="8" t="s">
        <v>22</v>
      </c>
      <c r="D2" s="8" t="s">
        <v>33</v>
      </c>
      <c r="E2" s="174" t="s">
        <v>10</v>
      </c>
      <c r="F2" s="174"/>
      <c r="G2" s="174"/>
      <c r="H2" s="174"/>
      <c r="I2" s="9" t="s">
        <v>11</v>
      </c>
      <c r="J2" s="20" t="s">
        <v>28</v>
      </c>
    </row>
    <row r="3" spans="1:13" ht="15" customHeight="1">
      <c r="A3" s="171" t="s">
        <v>13</v>
      </c>
      <c r="B3" s="172"/>
      <c r="C3" s="172"/>
      <c r="D3" s="172"/>
      <c r="E3" s="172"/>
      <c r="F3" s="172"/>
      <c r="G3" s="172"/>
      <c r="H3" s="172"/>
      <c r="I3" s="172"/>
      <c r="J3" s="173"/>
    </row>
    <row r="4" spans="1:13" ht="27.75" customHeight="1">
      <c r="A4" s="4" t="s">
        <v>8</v>
      </c>
      <c r="B4" s="3">
        <v>100</v>
      </c>
      <c r="C4" s="3"/>
      <c r="D4" s="21" t="s">
        <v>34</v>
      </c>
      <c r="E4" s="151" t="s">
        <v>15</v>
      </c>
      <c r="F4" s="151"/>
      <c r="G4" s="151"/>
      <c r="H4" s="151"/>
      <c r="I4" s="241">
        <v>41730</v>
      </c>
      <c r="J4" s="146" t="s">
        <v>39</v>
      </c>
    </row>
    <row r="5" spans="1:13">
      <c r="A5" s="4" t="s">
        <v>18</v>
      </c>
      <c r="B5" s="3">
        <v>40</v>
      </c>
      <c r="C5" s="3"/>
      <c r="D5" s="3"/>
      <c r="E5" s="144" t="s">
        <v>9</v>
      </c>
      <c r="F5" s="144"/>
      <c r="G5" s="144"/>
      <c r="H5" s="144"/>
      <c r="I5" s="242"/>
      <c r="J5" s="176"/>
    </row>
    <row r="6" spans="1:13">
      <c r="A6" s="4" t="s">
        <v>54</v>
      </c>
      <c r="B6" s="3">
        <v>10</v>
      </c>
      <c r="C6" s="12"/>
      <c r="D6" s="24"/>
      <c r="E6" s="151" t="s">
        <v>75</v>
      </c>
      <c r="F6" s="152"/>
      <c r="G6" s="152"/>
      <c r="H6" s="152"/>
      <c r="I6" s="242"/>
      <c r="J6" s="176"/>
    </row>
    <row r="7" spans="1:13">
      <c r="A7" s="4" t="s">
        <v>56</v>
      </c>
      <c r="B7" s="3">
        <v>25</v>
      </c>
      <c r="C7" s="12"/>
      <c r="D7" s="24"/>
      <c r="E7" s="144" t="s">
        <v>9</v>
      </c>
      <c r="F7" s="144"/>
      <c r="G7" s="144"/>
      <c r="H7" s="144"/>
      <c r="I7" s="242"/>
      <c r="J7" s="176"/>
    </row>
    <row r="8" spans="1:13">
      <c r="A8" s="4" t="s">
        <v>3</v>
      </c>
      <c r="B8" s="3">
        <v>55</v>
      </c>
      <c r="C8" s="3"/>
      <c r="D8" s="3"/>
      <c r="E8" s="158" t="s">
        <v>9</v>
      </c>
      <c r="F8" s="158"/>
      <c r="G8" s="158"/>
      <c r="H8" s="158"/>
      <c r="I8" s="242"/>
      <c r="J8" s="176"/>
    </row>
    <row r="9" spans="1:13">
      <c r="A9" s="4" t="s">
        <v>4</v>
      </c>
      <c r="B9" s="3">
        <v>90</v>
      </c>
      <c r="C9" s="3"/>
      <c r="D9" s="3"/>
      <c r="E9" s="151" t="s">
        <v>16</v>
      </c>
      <c r="F9" s="152"/>
      <c r="G9" s="152"/>
      <c r="H9" s="152"/>
      <c r="I9" s="242"/>
      <c r="J9" s="176"/>
    </row>
    <row r="10" spans="1:13" ht="15" customHeight="1">
      <c r="A10" s="4" t="s">
        <v>5</v>
      </c>
      <c r="B10" s="3">
        <v>25</v>
      </c>
      <c r="C10" s="3"/>
      <c r="D10" s="21" t="s">
        <v>34</v>
      </c>
      <c r="E10" s="151" t="s">
        <v>17</v>
      </c>
      <c r="F10" s="152"/>
      <c r="G10" s="152"/>
      <c r="H10" s="152"/>
      <c r="I10" s="242"/>
      <c r="J10" s="176"/>
    </row>
    <row r="11" spans="1:13" ht="15.75" customHeight="1">
      <c r="A11" s="25" t="s">
        <v>74</v>
      </c>
      <c r="B11" s="13">
        <v>15</v>
      </c>
      <c r="C11" s="13"/>
      <c r="D11" s="26"/>
      <c r="E11" s="158" t="s">
        <v>9</v>
      </c>
      <c r="F11" s="158"/>
      <c r="G11" s="158"/>
      <c r="H11" s="158"/>
      <c r="I11" s="242"/>
      <c r="J11" s="176"/>
      <c r="K11" t="s">
        <v>30</v>
      </c>
    </row>
    <row r="12" spans="1:13" ht="15.75" customHeight="1">
      <c r="A12" s="25" t="s">
        <v>77</v>
      </c>
      <c r="B12" s="13">
        <v>16</v>
      </c>
      <c r="C12" s="13"/>
      <c r="D12" s="26"/>
      <c r="E12" s="158" t="s">
        <v>9</v>
      </c>
      <c r="F12" s="158"/>
      <c r="G12" s="158"/>
      <c r="H12" s="158"/>
      <c r="I12" s="242"/>
      <c r="J12" s="176"/>
      <c r="M12" t="s">
        <v>30</v>
      </c>
    </row>
    <row r="13" spans="1:13" ht="15" thickBot="1">
      <c r="A13" s="5" t="s">
        <v>23</v>
      </c>
      <c r="B13" s="6">
        <f>SUM(B4:B12)</f>
        <v>376</v>
      </c>
      <c r="C13" s="6"/>
      <c r="D13" s="6"/>
      <c r="E13" s="150"/>
      <c r="F13" s="150"/>
      <c r="G13" s="150"/>
      <c r="H13" s="150"/>
      <c r="I13" s="243"/>
      <c r="J13" s="177"/>
    </row>
    <row r="14" spans="1:13" ht="15" thickBot="1">
      <c r="A14" s="134"/>
      <c r="B14" s="27"/>
      <c r="C14" s="27"/>
      <c r="D14" s="27"/>
      <c r="E14" s="110"/>
      <c r="F14" s="110"/>
      <c r="G14" s="110"/>
      <c r="H14" s="110"/>
      <c r="I14" s="135"/>
      <c r="J14" s="136"/>
    </row>
    <row r="15" spans="1:13">
      <c r="A15" s="171" t="s">
        <v>112</v>
      </c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3" ht="15" customHeight="1">
      <c r="A16" s="4" t="s">
        <v>6</v>
      </c>
      <c r="B16" s="3">
        <v>180</v>
      </c>
      <c r="C16" s="3"/>
      <c r="D16" s="21" t="s">
        <v>34</v>
      </c>
      <c r="E16" s="155" t="s">
        <v>31</v>
      </c>
      <c r="F16" s="156"/>
      <c r="G16" s="156"/>
      <c r="H16" s="157"/>
      <c r="I16" s="237" t="s">
        <v>108</v>
      </c>
      <c r="J16" s="146" t="s">
        <v>39</v>
      </c>
    </row>
    <row r="17" spans="1:12" ht="14.25" customHeight="1">
      <c r="A17" s="4" t="s">
        <v>7</v>
      </c>
      <c r="B17" s="3">
        <v>250</v>
      </c>
      <c r="C17" s="3"/>
      <c r="D17" s="21" t="s">
        <v>34</v>
      </c>
      <c r="E17" s="155" t="s">
        <v>32</v>
      </c>
      <c r="F17" s="156"/>
      <c r="G17" s="156"/>
      <c r="H17" s="157"/>
      <c r="I17" s="238"/>
      <c r="J17" s="176"/>
      <c r="K17" t="s">
        <v>30</v>
      </c>
      <c r="L17" t="s">
        <v>30</v>
      </c>
    </row>
    <row r="18" spans="1:12" ht="15" customHeight="1">
      <c r="A18" s="4" t="s">
        <v>76</v>
      </c>
      <c r="B18" s="3">
        <v>50</v>
      </c>
      <c r="C18" s="3"/>
      <c r="D18" s="21" t="s">
        <v>34</v>
      </c>
      <c r="E18" s="155" t="s">
        <v>55</v>
      </c>
      <c r="F18" s="156"/>
      <c r="G18" s="156"/>
      <c r="H18" s="157"/>
      <c r="I18" s="238"/>
      <c r="J18" s="176"/>
    </row>
    <row r="19" spans="1:12" ht="15" thickBot="1">
      <c r="A19" s="5" t="s">
        <v>23</v>
      </c>
      <c r="B19" s="6">
        <f>SUM(B16:B18)</f>
        <v>480</v>
      </c>
      <c r="C19" s="6"/>
      <c r="D19" s="16"/>
      <c r="E19" s="240"/>
      <c r="F19" s="153"/>
      <c r="G19" s="153"/>
      <c r="H19" s="154"/>
      <c r="I19" s="239"/>
      <c r="J19" s="177"/>
    </row>
    <row r="20" spans="1:12" ht="15" thickBot="1">
      <c r="A20" s="74"/>
      <c r="B20" s="75"/>
      <c r="C20" s="75"/>
      <c r="D20" s="76"/>
      <c r="E20" s="77"/>
      <c r="F20" s="78"/>
      <c r="G20" s="78"/>
      <c r="H20" s="78"/>
      <c r="I20" s="79"/>
      <c r="J20" s="80"/>
    </row>
    <row r="21" spans="1:12" ht="15" thickBot="1">
      <c r="A21" s="48" t="s">
        <v>80</v>
      </c>
      <c r="B21" s="49">
        <v>90</v>
      </c>
      <c r="C21" s="49"/>
      <c r="D21" s="21" t="s">
        <v>109</v>
      </c>
      <c r="E21" s="138"/>
      <c r="F21" s="137"/>
      <c r="G21" s="137"/>
      <c r="H21" s="137"/>
      <c r="I21" s="51"/>
      <c r="J21" s="52" t="s">
        <v>81</v>
      </c>
    </row>
    <row r="22" spans="1:12" ht="15" thickBot="1">
      <c r="A22" s="81"/>
      <c r="B22" s="82"/>
      <c r="C22" s="82"/>
      <c r="D22" s="83"/>
      <c r="E22" s="84"/>
      <c r="F22" s="84"/>
      <c r="G22" s="84"/>
      <c r="H22" s="84"/>
      <c r="I22" s="85"/>
      <c r="J22" s="86"/>
    </row>
    <row r="23" spans="1:12" ht="31.5" customHeight="1">
      <c r="A23" s="32" t="s">
        <v>19</v>
      </c>
      <c r="B23" s="33"/>
      <c r="C23" s="33"/>
      <c r="D23" s="34" t="s">
        <v>34</v>
      </c>
      <c r="E23" s="148" t="s">
        <v>40</v>
      </c>
      <c r="F23" s="149"/>
      <c r="G23" s="149"/>
      <c r="H23" s="149"/>
      <c r="I23" s="35"/>
      <c r="J23" s="143">
        <v>41752</v>
      </c>
    </row>
    <row r="24" spans="1:12">
      <c r="A24" s="37" t="s">
        <v>20</v>
      </c>
      <c r="B24" s="3"/>
      <c r="C24" s="3"/>
      <c r="D24" s="21" t="s">
        <v>34</v>
      </c>
      <c r="E24" s="151"/>
      <c r="F24" s="152"/>
      <c r="G24" s="152"/>
      <c r="H24" s="152"/>
      <c r="I24" s="2"/>
      <c r="J24" s="22"/>
    </row>
    <row r="25" spans="1:12" ht="55.5" customHeight="1">
      <c r="A25" s="37" t="s">
        <v>21</v>
      </c>
      <c r="B25" s="3"/>
      <c r="C25" s="3"/>
      <c r="D25" s="21" t="s">
        <v>34</v>
      </c>
      <c r="E25" s="151" t="s">
        <v>52</v>
      </c>
      <c r="F25" s="152"/>
      <c r="G25" s="152"/>
      <c r="H25" s="152"/>
      <c r="I25" s="2"/>
      <c r="J25" s="22"/>
      <c r="L25" t="s">
        <v>30</v>
      </c>
    </row>
    <row r="26" spans="1:12" ht="29.25" customHeight="1">
      <c r="A26" s="37" t="s">
        <v>57</v>
      </c>
      <c r="B26" s="3"/>
      <c r="C26" s="3"/>
      <c r="D26" s="21"/>
      <c r="E26" s="155" t="s">
        <v>58</v>
      </c>
      <c r="F26" s="188"/>
      <c r="G26" s="188"/>
      <c r="H26" s="189"/>
      <c r="I26" s="2"/>
      <c r="J26" s="22"/>
    </row>
    <row r="27" spans="1:12" ht="15" thickBot="1">
      <c r="A27" s="38" t="s">
        <v>42</v>
      </c>
      <c r="B27" s="39"/>
      <c r="C27" s="39"/>
      <c r="D27" s="40" t="s">
        <v>34</v>
      </c>
      <c r="E27" s="197"/>
      <c r="F27" s="197"/>
      <c r="G27" s="197"/>
      <c r="H27" s="197"/>
      <c r="I27" s="41"/>
      <c r="J27" s="31"/>
    </row>
    <row r="28" spans="1:12" ht="15" thickBot="1">
      <c r="A28" s="23" t="s">
        <v>27</v>
      </c>
      <c r="B28" s="42">
        <f>SUM(B13,B19,B21)</f>
        <v>946</v>
      </c>
      <c r="C28" s="43"/>
      <c r="D28" s="11"/>
      <c r="F28" s="10"/>
      <c r="G28" s="10"/>
      <c r="H28" s="10"/>
      <c r="I28" s="10"/>
      <c r="J28" s="18"/>
    </row>
    <row r="30" spans="1:12">
      <c r="I30" t="s">
        <v>30</v>
      </c>
    </row>
  </sheetData>
  <mergeCells count="27">
    <mergeCell ref="A1:J1"/>
    <mergeCell ref="E2:H2"/>
    <mergeCell ref="A3:J3"/>
    <mergeCell ref="E4:H4"/>
    <mergeCell ref="I4:I13"/>
    <mergeCell ref="J4:J13"/>
    <mergeCell ref="E8:H8"/>
    <mergeCell ref="E9:H9"/>
    <mergeCell ref="E5:H5"/>
    <mergeCell ref="E6:H6"/>
    <mergeCell ref="E7:H7"/>
    <mergeCell ref="E10:H10"/>
    <mergeCell ref="E11:H11"/>
    <mergeCell ref="E27:H27"/>
    <mergeCell ref="A15:J15"/>
    <mergeCell ref="E17:H17"/>
    <mergeCell ref="E23:H23"/>
    <mergeCell ref="E24:H24"/>
    <mergeCell ref="E18:H18"/>
    <mergeCell ref="E19:H19"/>
    <mergeCell ref="E26:H26"/>
    <mergeCell ref="E25:H25"/>
    <mergeCell ref="E12:H12"/>
    <mergeCell ref="E13:H13"/>
    <mergeCell ref="I16:I19"/>
    <mergeCell ref="J16:J19"/>
    <mergeCell ref="E16:H16"/>
  </mergeCells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L17" sqref="L17"/>
    </sheetView>
  </sheetViews>
  <sheetFormatPr baseColWidth="10" defaultColWidth="8.83203125" defaultRowHeight="14" x14ac:dyDescent="0"/>
  <cols>
    <col min="1" max="1" width="21.6640625" customWidth="1"/>
    <col min="2" max="2" width="9.83203125" style="1" bestFit="1" customWidth="1"/>
    <col min="3" max="3" width="10.33203125" style="1" customWidth="1"/>
    <col min="4" max="4" width="8.83203125" bestFit="1" customWidth="1"/>
    <col min="7" max="7" width="28.5" customWidth="1"/>
    <col min="8" max="8" width="8.6640625" customWidth="1"/>
    <col min="9" max="9" width="11.83203125" customWidth="1"/>
    <col min="10" max="10" width="9.6640625" customWidth="1"/>
  </cols>
  <sheetData>
    <row r="1" spans="1:10" ht="18">
      <c r="A1" s="201" t="s">
        <v>105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15" thickBot="1">
      <c r="A2" s="62" t="s">
        <v>1</v>
      </c>
      <c r="B2" s="63" t="s">
        <v>2</v>
      </c>
      <c r="C2" s="63" t="s">
        <v>22</v>
      </c>
      <c r="D2" s="63" t="s">
        <v>33</v>
      </c>
      <c r="E2" s="204" t="s">
        <v>10</v>
      </c>
      <c r="F2" s="204"/>
      <c r="G2" s="204"/>
      <c r="H2" s="204"/>
      <c r="I2" s="64" t="s">
        <v>35</v>
      </c>
      <c r="J2" s="65" t="s">
        <v>11</v>
      </c>
    </row>
    <row r="3" spans="1:10">
      <c r="A3" s="159" t="s">
        <v>13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>
      <c r="A4" s="193" t="s">
        <v>8</v>
      </c>
      <c r="B4" s="194">
        <v>100</v>
      </c>
      <c r="C4" s="195"/>
      <c r="D4" s="196" t="s">
        <v>34</v>
      </c>
      <c r="E4" s="151" t="s">
        <v>49</v>
      </c>
      <c r="F4" s="151"/>
      <c r="G4" s="151"/>
      <c r="H4" s="151"/>
      <c r="I4" s="17" t="s">
        <v>36</v>
      </c>
      <c r="J4" s="168">
        <v>41730</v>
      </c>
    </row>
    <row r="5" spans="1:10" ht="23.25" customHeight="1">
      <c r="A5" s="193"/>
      <c r="B5" s="194"/>
      <c r="C5" s="195"/>
      <c r="D5" s="196"/>
      <c r="E5" s="151"/>
      <c r="F5" s="151"/>
      <c r="G5" s="151"/>
      <c r="H5" s="151"/>
      <c r="I5" s="17" t="s">
        <v>37</v>
      </c>
      <c r="J5" s="255"/>
    </row>
    <row r="6" spans="1:10">
      <c r="A6" s="4" t="s">
        <v>18</v>
      </c>
      <c r="B6" s="3">
        <v>40</v>
      </c>
      <c r="C6" s="3"/>
      <c r="D6" s="3"/>
      <c r="E6" s="144" t="s">
        <v>9</v>
      </c>
      <c r="F6" s="144"/>
      <c r="G6" s="144"/>
      <c r="H6" s="144"/>
      <c r="I6" s="252" t="s">
        <v>38</v>
      </c>
      <c r="J6" s="168">
        <v>41730</v>
      </c>
    </row>
    <row r="7" spans="1:10">
      <c r="A7" s="4" t="s">
        <v>92</v>
      </c>
      <c r="B7" s="3">
        <v>15</v>
      </c>
      <c r="C7" s="3"/>
      <c r="D7" s="21"/>
      <c r="E7" s="144" t="s">
        <v>55</v>
      </c>
      <c r="F7" s="144"/>
      <c r="G7" s="144"/>
      <c r="H7" s="144"/>
      <c r="I7" s="253"/>
      <c r="J7" s="169"/>
    </row>
    <row r="8" spans="1:10">
      <c r="A8" s="4" t="s">
        <v>54</v>
      </c>
      <c r="B8" s="3">
        <v>10</v>
      </c>
      <c r="C8" s="3"/>
      <c r="D8" s="21"/>
      <c r="E8" s="144" t="s">
        <v>9</v>
      </c>
      <c r="F8" s="144"/>
      <c r="G8" s="144"/>
      <c r="H8" s="144"/>
      <c r="I8" s="253"/>
      <c r="J8" s="169"/>
    </row>
    <row r="9" spans="1:10">
      <c r="A9" s="4" t="s">
        <v>56</v>
      </c>
      <c r="B9" s="3">
        <v>25</v>
      </c>
      <c r="C9" s="3"/>
      <c r="D9" s="21"/>
      <c r="E9" s="144" t="s">
        <v>9</v>
      </c>
      <c r="F9" s="144"/>
      <c r="G9" s="144"/>
      <c r="H9" s="144"/>
      <c r="I9" s="253"/>
      <c r="J9" s="169"/>
    </row>
    <row r="10" spans="1:10">
      <c r="A10" s="4" t="s">
        <v>65</v>
      </c>
      <c r="B10" s="3">
        <v>20</v>
      </c>
      <c r="C10" s="3"/>
      <c r="D10" s="21"/>
      <c r="E10" s="144" t="s">
        <v>9</v>
      </c>
      <c r="F10" s="144"/>
      <c r="G10" s="144"/>
      <c r="H10" s="144"/>
      <c r="I10" s="253"/>
      <c r="J10" s="169"/>
    </row>
    <row r="11" spans="1:10" ht="41.25" customHeight="1">
      <c r="A11" s="4" t="s">
        <v>3</v>
      </c>
      <c r="B11" s="3">
        <v>55</v>
      </c>
      <c r="C11" s="3"/>
      <c r="D11" s="3"/>
      <c r="E11" s="151" t="s">
        <v>84</v>
      </c>
      <c r="F11" s="152"/>
      <c r="G11" s="152"/>
      <c r="H11" s="152"/>
      <c r="I11" s="253"/>
      <c r="J11" s="169"/>
    </row>
    <row r="12" spans="1:10">
      <c r="A12" s="4" t="s">
        <v>4</v>
      </c>
      <c r="B12" s="3">
        <v>90</v>
      </c>
      <c r="C12" s="3"/>
      <c r="D12" s="3"/>
      <c r="E12" s="151" t="s">
        <v>16</v>
      </c>
      <c r="F12" s="152"/>
      <c r="G12" s="152"/>
      <c r="H12" s="152"/>
      <c r="I12" s="253"/>
      <c r="J12" s="169"/>
    </row>
    <row r="13" spans="1:10">
      <c r="A13" s="4" t="s">
        <v>5</v>
      </c>
      <c r="B13" s="3">
        <v>25</v>
      </c>
      <c r="C13" s="3"/>
      <c r="D13" s="21" t="s">
        <v>34</v>
      </c>
      <c r="E13" s="151" t="s">
        <v>17</v>
      </c>
      <c r="F13" s="152"/>
      <c r="G13" s="152"/>
      <c r="H13" s="152"/>
      <c r="I13" s="254"/>
      <c r="J13" s="169"/>
    </row>
    <row r="14" spans="1:10">
      <c r="A14" s="4" t="s">
        <v>68</v>
      </c>
      <c r="B14" s="3">
        <v>8</v>
      </c>
      <c r="C14" s="3"/>
      <c r="D14" s="21"/>
      <c r="E14" s="144" t="s">
        <v>9</v>
      </c>
      <c r="F14" s="144"/>
      <c r="G14" s="144"/>
      <c r="H14" s="144"/>
      <c r="I14" s="252" t="s">
        <v>37</v>
      </c>
      <c r="J14" s="169"/>
    </row>
    <row r="15" spans="1:10">
      <c r="A15" s="4" t="s">
        <v>66</v>
      </c>
      <c r="B15" s="3">
        <v>16</v>
      </c>
      <c r="C15" s="3"/>
      <c r="D15" s="21"/>
      <c r="E15" s="144" t="s">
        <v>9</v>
      </c>
      <c r="F15" s="144"/>
      <c r="G15" s="144"/>
      <c r="H15" s="144"/>
      <c r="I15" s="254"/>
      <c r="J15" s="169"/>
    </row>
    <row r="16" spans="1:10" ht="15" thickBot="1">
      <c r="A16" s="5" t="s">
        <v>23</v>
      </c>
      <c r="B16" s="6">
        <f>SUM(B4:B15)</f>
        <v>404</v>
      </c>
      <c r="C16" s="6"/>
      <c r="D16" s="6"/>
      <c r="E16" s="150" t="s">
        <v>98</v>
      </c>
      <c r="F16" s="150"/>
      <c r="G16" s="150"/>
      <c r="H16" s="150"/>
      <c r="I16" s="56"/>
      <c r="J16" s="170"/>
    </row>
    <row r="17" spans="1:14" ht="15" customHeight="1">
      <c r="A17" s="159" t="s">
        <v>14</v>
      </c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4" ht="15" customHeight="1">
      <c r="A18" s="4" t="s">
        <v>113</v>
      </c>
      <c r="B18" s="3">
        <v>250</v>
      </c>
      <c r="C18" s="3"/>
      <c r="D18" s="21" t="s">
        <v>34</v>
      </c>
      <c r="E18" s="151" t="s">
        <v>31</v>
      </c>
      <c r="F18" s="152"/>
      <c r="G18" s="152"/>
      <c r="H18" s="152"/>
      <c r="I18" s="17" t="s">
        <v>29</v>
      </c>
      <c r="J18" s="250">
        <v>41808</v>
      </c>
    </row>
    <row r="19" spans="1:14" ht="15" customHeight="1">
      <c r="A19" s="193" t="s">
        <v>24</v>
      </c>
      <c r="B19" s="194">
        <v>100</v>
      </c>
      <c r="C19" s="195"/>
      <c r="D19" s="196" t="s">
        <v>34</v>
      </c>
      <c r="E19" s="151" t="s">
        <v>70</v>
      </c>
      <c r="F19" s="151"/>
      <c r="G19" s="151"/>
      <c r="H19" s="151"/>
      <c r="I19" s="17" t="s">
        <v>85</v>
      </c>
      <c r="J19" s="250"/>
    </row>
    <row r="20" spans="1:14" ht="15" customHeight="1">
      <c r="A20" s="193"/>
      <c r="B20" s="194"/>
      <c r="C20" s="195"/>
      <c r="D20" s="196"/>
      <c r="E20" s="151"/>
      <c r="F20" s="151"/>
      <c r="G20" s="151"/>
      <c r="H20" s="151"/>
      <c r="I20" s="17" t="s">
        <v>72</v>
      </c>
      <c r="J20" s="250"/>
    </row>
    <row r="21" spans="1:14" ht="15" customHeight="1" thickBot="1">
      <c r="A21" s="5" t="s">
        <v>23</v>
      </c>
      <c r="B21" s="6">
        <f>SUM(B18:B20)</f>
        <v>350</v>
      </c>
      <c r="C21" s="6"/>
      <c r="D21" s="6"/>
      <c r="E21" s="150" t="s">
        <v>114</v>
      </c>
      <c r="F21" s="150"/>
      <c r="G21" s="150"/>
      <c r="H21" s="150"/>
      <c r="I21" s="56"/>
      <c r="J21" s="251"/>
    </row>
    <row r="22" spans="1:14" ht="15" thickBot="1">
      <c r="A22" s="198"/>
      <c r="B22" s="199"/>
      <c r="C22" s="199"/>
      <c r="D22" s="199"/>
      <c r="E22" s="199"/>
      <c r="F22" s="199"/>
      <c r="G22" s="199"/>
      <c r="H22" s="199"/>
      <c r="I22" s="199"/>
      <c r="J22" s="200"/>
    </row>
    <row r="23" spans="1:14" ht="15" customHeight="1">
      <c r="A23" s="159" t="s">
        <v>25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4">
      <c r="A24" s="193" t="s">
        <v>7</v>
      </c>
      <c r="B24" s="194">
        <v>250</v>
      </c>
      <c r="C24" s="195"/>
      <c r="D24" s="196" t="s">
        <v>34</v>
      </c>
      <c r="E24" s="151" t="s">
        <v>50</v>
      </c>
      <c r="F24" s="151"/>
      <c r="G24" s="151"/>
      <c r="H24" s="151"/>
      <c r="I24" s="249" t="s">
        <v>79</v>
      </c>
      <c r="J24" s="192">
        <v>41864</v>
      </c>
      <c r="N24" t="s">
        <v>30</v>
      </c>
    </row>
    <row r="25" spans="1:14" ht="26.25" customHeight="1">
      <c r="A25" s="193"/>
      <c r="B25" s="194"/>
      <c r="C25" s="195"/>
      <c r="D25" s="196"/>
      <c r="E25" s="151"/>
      <c r="F25" s="151"/>
      <c r="G25" s="151"/>
      <c r="H25" s="151"/>
      <c r="I25" s="249"/>
      <c r="J25" s="192"/>
    </row>
    <row r="26" spans="1:14">
      <c r="A26" s="60" t="s">
        <v>99</v>
      </c>
      <c r="B26" s="57">
        <v>25</v>
      </c>
      <c r="C26" s="58"/>
      <c r="D26" s="59"/>
      <c r="E26" s="178"/>
      <c r="F26" s="179"/>
      <c r="G26" s="179"/>
      <c r="H26" s="180"/>
      <c r="I26" s="17" t="s">
        <v>93</v>
      </c>
      <c r="J26" s="192"/>
    </row>
    <row r="27" spans="1:14" ht="19.5" customHeight="1">
      <c r="A27" s="60" t="s">
        <v>94</v>
      </c>
      <c r="B27" s="57">
        <v>50</v>
      </c>
      <c r="C27" s="58"/>
      <c r="D27" s="59"/>
      <c r="E27" s="178"/>
      <c r="F27" s="179"/>
      <c r="G27" s="179"/>
      <c r="H27" s="180"/>
      <c r="I27" s="17" t="s">
        <v>100</v>
      </c>
      <c r="J27" s="192"/>
    </row>
    <row r="28" spans="1:14" ht="30.75" customHeight="1">
      <c r="A28" s="4" t="s">
        <v>0</v>
      </c>
      <c r="B28" s="3">
        <v>60</v>
      </c>
      <c r="C28" s="3"/>
      <c r="D28" s="21" t="s">
        <v>34</v>
      </c>
      <c r="E28" s="151" t="s">
        <v>71</v>
      </c>
      <c r="F28" s="152"/>
      <c r="G28" s="152"/>
      <c r="H28" s="152"/>
      <c r="I28" s="17" t="s">
        <v>29</v>
      </c>
      <c r="J28" s="192"/>
      <c r="L28" t="s">
        <v>30</v>
      </c>
    </row>
    <row r="29" spans="1:14" ht="15" thickBot="1">
      <c r="A29" s="5" t="s">
        <v>23</v>
      </c>
      <c r="B29" s="6">
        <f>SUM(B24:B28)</f>
        <v>385</v>
      </c>
      <c r="C29" s="6"/>
      <c r="D29" s="6"/>
      <c r="E29" s="150" t="s">
        <v>115</v>
      </c>
      <c r="F29" s="150"/>
      <c r="G29" s="150"/>
      <c r="H29" s="150"/>
      <c r="I29" s="56" t="s">
        <v>30</v>
      </c>
      <c r="J29" s="61"/>
    </row>
    <row r="30" spans="1:14" ht="15" thickBot="1">
      <c r="A30" s="244"/>
      <c r="B30" s="245"/>
      <c r="C30" s="245"/>
      <c r="D30" s="245"/>
      <c r="E30" s="245"/>
      <c r="F30" s="245"/>
      <c r="G30" s="245"/>
      <c r="H30" s="245"/>
      <c r="I30" s="245"/>
      <c r="J30" s="246"/>
    </row>
    <row r="31" spans="1:14" ht="15" thickBot="1">
      <c r="A31" s="48" t="s">
        <v>110</v>
      </c>
      <c r="B31" s="142">
        <v>180</v>
      </c>
      <c r="C31" s="109"/>
      <c r="D31" s="50" t="s">
        <v>34</v>
      </c>
      <c r="E31" s="247"/>
      <c r="F31" s="172"/>
      <c r="G31" s="172"/>
      <c r="H31" s="248"/>
      <c r="I31" s="139" t="s">
        <v>37</v>
      </c>
      <c r="J31" s="139" t="s">
        <v>111</v>
      </c>
    </row>
    <row r="32" spans="1:14" ht="15" thickBot="1">
      <c r="A32" s="67" t="s">
        <v>80</v>
      </c>
      <c r="B32" s="68">
        <v>90</v>
      </c>
      <c r="C32" s="68"/>
      <c r="D32" s="69" t="s">
        <v>34</v>
      </c>
      <c r="E32" s="191" t="s">
        <v>95</v>
      </c>
      <c r="F32" s="191"/>
      <c r="G32" s="191"/>
      <c r="H32" s="191"/>
      <c r="I32" s="140" t="s">
        <v>81</v>
      </c>
      <c r="J32" s="141"/>
    </row>
    <row r="33" spans="1:10" ht="15" thickBot="1">
      <c r="A33" s="29"/>
      <c r="B33" s="27"/>
      <c r="C33" s="27"/>
      <c r="D33" s="27"/>
      <c r="E33" s="66"/>
      <c r="F33" s="66"/>
      <c r="G33" s="66"/>
      <c r="H33" s="66"/>
      <c r="I33" s="18"/>
      <c r="J33" s="30"/>
    </row>
    <row r="34" spans="1:10" ht="28.5" customHeight="1">
      <c r="A34" s="32" t="s">
        <v>19</v>
      </c>
      <c r="B34" s="33"/>
      <c r="C34" s="33"/>
      <c r="D34" s="34" t="s">
        <v>34</v>
      </c>
      <c r="E34" s="148" t="s">
        <v>40</v>
      </c>
      <c r="F34" s="149"/>
      <c r="G34" s="149"/>
      <c r="H34" s="149"/>
      <c r="I34" s="71" t="s">
        <v>59</v>
      </c>
      <c r="J34" s="126">
        <v>41752</v>
      </c>
    </row>
    <row r="35" spans="1:10">
      <c r="A35" s="37" t="s">
        <v>20</v>
      </c>
      <c r="B35" s="3"/>
      <c r="C35" s="3"/>
      <c r="D35" s="21" t="s">
        <v>34</v>
      </c>
      <c r="E35" s="151"/>
      <c r="F35" s="152"/>
      <c r="G35" s="152"/>
      <c r="H35" s="152"/>
      <c r="I35" s="72" t="s">
        <v>59</v>
      </c>
      <c r="J35" s="127">
        <v>41773</v>
      </c>
    </row>
    <row r="36" spans="1:10" ht="67.5" customHeight="1">
      <c r="A36" s="37" t="s">
        <v>21</v>
      </c>
      <c r="B36" s="3"/>
      <c r="C36" s="3"/>
      <c r="D36" s="21" t="s">
        <v>34</v>
      </c>
      <c r="E36" s="151" t="s">
        <v>53</v>
      </c>
      <c r="F36" s="152"/>
      <c r="G36" s="152"/>
      <c r="H36" s="152"/>
      <c r="I36" s="72" t="s">
        <v>79</v>
      </c>
      <c r="J36" s="2"/>
    </row>
    <row r="37" spans="1:10" ht="28">
      <c r="A37" s="37" t="s">
        <v>57</v>
      </c>
      <c r="B37" s="3"/>
      <c r="C37" s="3"/>
      <c r="D37" s="21"/>
      <c r="E37" s="155" t="s">
        <v>58</v>
      </c>
      <c r="F37" s="188"/>
      <c r="G37" s="188"/>
      <c r="H37" s="189"/>
      <c r="I37" s="72" t="s">
        <v>60</v>
      </c>
      <c r="J37" s="2"/>
    </row>
    <row r="38" spans="1:10">
      <c r="A38" s="37" t="s">
        <v>61</v>
      </c>
      <c r="B38" s="3"/>
      <c r="C38" s="3"/>
      <c r="D38" s="21"/>
      <c r="E38" s="155"/>
      <c r="F38" s="188"/>
      <c r="G38" s="188"/>
      <c r="H38" s="189"/>
      <c r="I38" s="72" t="s">
        <v>60</v>
      </c>
      <c r="J38" s="2"/>
    </row>
    <row r="39" spans="1:10" ht="15" thickBot="1">
      <c r="A39" s="38" t="s">
        <v>26</v>
      </c>
      <c r="B39" s="39"/>
      <c r="C39" s="39"/>
      <c r="D39" s="40" t="s">
        <v>34</v>
      </c>
      <c r="E39" s="197"/>
      <c r="F39" s="197"/>
      <c r="G39" s="197"/>
      <c r="H39" s="197"/>
      <c r="I39" s="31" t="s">
        <v>59</v>
      </c>
      <c r="J39" s="41"/>
    </row>
    <row r="40" spans="1:10" ht="15" thickBot="1">
      <c r="A40" s="23" t="s">
        <v>27</v>
      </c>
      <c r="B40" s="42">
        <f>SUM(B16,B29,B32,B21,B31)</f>
        <v>1409</v>
      </c>
      <c r="C40" s="43"/>
      <c r="D40" s="11"/>
      <c r="F40" s="10"/>
      <c r="G40" s="10"/>
      <c r="H40" s="10"/>
      <c r="I40" s="18"/>
      <c r="J40" s="10"/>
    </row>
    <row r="41" spans="1:10">
      <c r="D41" s="1"/>
      <c r="I41" s="19"/>
    </row>
  </sheetData>
  <mergeCells count="54">
    <mergeCell ref="A1:J1"/>
    <mergeCell ref="E2:H2"/>
    <mergeCell ref="A3:J3"/>
    <mergeCell ref="A4:A5"/>
    <mergeCell ref="B4:B5"/>
    <mergeCell ref="C4:C5"/>
    <mergeCell ref="D4:D5"/>
    <mergeCell ref="E4:H5"/>
    <mergeCell ref="J4:J5"/>
    <mergeCell ref="A17:J17"/>
    <mergeCell ref="E6:H6"/>
    <mergeCell ref="I6:I13"/>
    <mergeCell ref="J6:J16"/>
    <mergeCell ref="E7:H7"/>
    <mergeCell ref="E8:H8"/>
    <mergeCell ref="E9:H9"/>
    <mergeCell ref="E10:H10"/>
    <mergeCell ref="E11:H11"/>
    <mergeCell ref="E12:H12"/>
    <mergeCell ref="E13:H13"/>
    <mergeCell ref="E14:H14"/>
    <mergeCell ref="I14:I15"/>
    <mergeCell ref="E15:H15"/>
    <mergeCell ref="E16:H16"/>
    <mergeCell ref="E18:H18"/>
    <mergeCell ref="J18:J21"/>
    <mergeCell ref="A19:A20"/>
    <mergeCell ref="B19:B20"/>
    <mergeCell ref="C19:C20"/>
    <mergeCell ref="D19:D20"/>
    <mergeCell ref="E19:H20"/>
    <mergeCell ref="E21:H21"/>
    <mergeCell ref="A22:J22"/>
    <mergeCell ref="A23:J23"/>
    <mergeCell ref="A24:A25"/>
    <mergeCell ref="B24:B25"/>
    <mergeCell ref="C24:C25"/>
    <mergeCell ref="D24:D25"/>
    <mergeCell ref="E24:H25"/>
    <mergeCell ref="I24:I25"/>
    <mergeCell ref="J24:J28"/>
    <mergeCell ref="E26:H26"/>
    <mergeCell ref="E27:H27"/>
    <mergeCell ref="E37:H37"/>
    <mergeCell ref="E38:H38"/>
    <mergeCell ref="E39:H39"/>
    <mergeCell ref="E28:H28"/>
    <mergeCell ref="E29:H29"/>
    <mergeCell ref="E32:H32"/>
    <mergeCell ref="E34:H34"/>
    <mergeCell ref="E35:H35"/>
    <mergeCell ref="E36:H36"/>
    <mergeCell ref="A30:J30"/>
    <mergeCell ref="E31:H31"/>
  </mergeCells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Comp&amp;F-ball</vt:lpstr>
      <vt:lpstr>F-ball &amp; B-ball</vt:lpstr>
      <vt:lpstr>F-ball Only</vt:lpstr>
      <vt:lpstr>B-ball Only</vt:lpstr>
      <vt:lpstr>CompFball &amp; Bball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Gatins</dc:creator>
  <cp:lastModifiedBy>Richard Jones</cp:lastModifiedBy>
  <cp:lastPrinted>2014-04-01T04:28:46Z</cp:lastPrinted>
  <dcterms:created xsi:type="dcterms:W3CDTF">2012-01-27T15:19:40Z</dcterms:created>
  <dcterms:modified xsi:type="dcterms:W3CDTF">2014-06-03T01:53:54Z</dcterms:modified>
</cp:coreProperties>
</file>